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<sst xmlns="http://schemas.openxmlformats.org/spreadsheetml/2006/main" count="605" uniqueCount="122">
  <si>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</si>
  <si>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</si>
  <si>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</si>
  <si>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</si>
  <si>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</si>
  <si>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</si>
  <si>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</si>
  <si>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</si>
  <si>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</si>
  <si>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</si>
  <si>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SF</t>
  </si>
  <si>
    <t>TEN</t>
  </si>
  <si>
    <t>deadline 10/15/2009</t>
  </si>
  <si>
    <t>The HOST of the game should send me the POST and HTML boxscore files as soon as the game ends.</t>
  </si>
  <si>
    <t>2008 SEASON SOMIFA STANDINGS</t>
  </si>
  <si>
    <t>SEA</t>
  </si>
  <si>
    <t>NYG</t>
  </si>
  <si>
    <t>New Orleans Saints</t>
  </si>
  <si>
    <t>NO</t>
  </si>
  <si>
    <t>ATL</t>
  </si>
  <si>
    <t>Jacksonville Jaguars</t>
  </si>
  <si>
    <t>Minnesota Vikings</t>
  </si>
  <si>
    <t>MIN</t>
  </si>
  <si>
    <t>JAX</t>
  </si>
  <si>
    <t>BAL</t>
  </si>
  <si>
    <t>NYJ</t>
  </si>
  <si>
    <t>CHI</t>
  </si>
  <si>
    <t>STL</t>
  </si>
  <si>
    <t>Chicago Bears</t>
  </si>
  <si>
    <t>HOU</t>
  </si>
  <si>
    <t>OAK</t>
  </si>
  <si>
    <t>St. Louis Rams</t>
  </si>
  <si>
    <t>Oakland Raiders</t>
  </si>
  <si>
    <t>Philadelphia Eagles</t>
  </si>
  <si>
    <t>PHI</t>
  </si>
  <si>
    <t>DET</t>
  </si>
  <si>
    <t>Detroit Lions</t>
  </si>
  <si>
    <t>OT</t>
  </si>
  <si>
    <t>BUF</t>
  </si>
  <si>
    <t>TB</t>
  </si>
  <si>
    <t>KC</t>
  </si>
  <si>
    <t>Kansas City Chiefs</t>
  </si>
  <si>
    <t>PIT</t>
  </si>
  <si>
    <t>Pittsburgh Steelers</t>
  </si>
  <si>
    <t>Green Bay Packers</t>
  </si>
  <si>
    <t>GB</t>
  </si>
  <si>
    <t>NE</t>
  </si>
  <si>
    <t>DAL</t>
  </si>
  <si>
    <t>SD</t>
  </si>
  <si>
    <t>*</t>
  </si>
  <si>
    <t>deadline 11/12/2009</t>
  </si>
  <si>
    <t>* 10/16/2009 DAL/PIT game was played late 10/14 but host PIT did not send the files so this is not in the Q1 stats</t>
  </si>
  <si>
    <t>** 10/13/2009 ATL/SD were unable to connect with either as host, problem was resolved later</t>
  </si>
  <si>
    <t>**</t>
  </si>
  <si>
    <t>Tennessee Titans</t>
  </si>
  <si>
    <t>deadline 12/15/2009</t>
  </si>
  <si>
    <t>* 11/11 Note:  Tim/TB had his PC crash several days ago, he will get these games in when he can early in the second quarter</t>
  </si>
  <si>
    <t>deadline 1/12/2010</t>
  </si>
  <si>
    <t>Buffalo Bills *</t>
  </si>
  <si>
    <t>Houston Texans *</t>
  </si>
  <si>
    <t>New York Giants *</t>
  </si>
  <si>
    <t>Tie-breakers</t>
  </si>
  <si>
    <t xml:space="preserve">  1) In head-to-head games TEN beat JAX</t>
  </si>
  <si>
    <t>* Between 8-8 teams -- TEN is #13 and JAX is #14</t>
  </si>
  <si>
    <t>* Among 5-11 teams -- KC is #18, OAK is #19, and GB is #20</t>
  </si>
  <si>
    <t>* Between 7-9 teams -- STL is #15 and CHI is #16</t>
  </si>
  <si>
    <t xml:space="preserve">  1) In head-to-head games STL beat CHI</t>
  </si>
  <si>
    <t>Tampa Bay Buccaneers *</t>
  </si>
  <si>
    <t>San Francisco 49ers *</t>
  </si>
  <si>
    <t xml:space="preserve">  1) In head-to-head games KC was 1-0, OAK was 1-1, and GB was 0-1</t>
  </si>
  <si>
    <t xml:space="preserve">      leaving BUF at #3 and NYG at #4</t>
  </si>
  <si>
    <t xml:space="preserve">  1) In head-to-head games HOU was 2-1, TB was 2-1, BUF was 1-1, and NYG was 0-2</t>
  </si>
  <si>
    <t>Tie-breaker worksheet</t>
  </si>
  <si>
    <t>HOU Opponents</t>
  </si>
  <si>
    <t>TB Opponents</t>
  </si>
  <si>
    <t>W</t>
  </si>
  <si>
    <t>L</t>
  </si>
  <si>
    <t>1) Head-to-head winning percentage among tied teams</t>
  </si>
  <si>
    <t>2) Strength of schedule of remaining tied teams</t>
  </si>
  <si>
    <t>3) Random lottery for remaining tied teams</t>
  </si>
  <si>
    <t>* = first round playoff bye</t>
  </si>
  <si>
    <t>** = playoff</t>
  </si>
  <si>
    <t>Atlanta Falcons **</t>
  </si>
  <si>
    <t>Baltimore Ravens **</t>
  </si>
  <si>
    <t>Seattle Seahawks **</t>
  </si>
  <si>
    <t>Dallas Cowboys **</t>
  </si>
  <si>
    <t>New York Jets **</t>
  </si>
  <si>
    <t>San Diego Chargers ***</t>
  </si>
  <si>
    <t xml:space="preserve">  2) For strength of schedule HOU and TB opponents were each 130-126</t>
  </si>
  <si>
    <t>ATL Opponents</t>
  </si>
  <si>
    <t>DAL Opponents</t>
  </si>
  <si>
    <t xml:space="preserve">  2) For strength of schedule DAL opps were 122-134 while ATL opps were 118-138</t>
  </si>
  <si>
    <t>* Among 11-5 teams -- SF is #5, BAL is #6, SEA is #7, DAL is #8, and ATL is #9</t>
  </si>
  <si>
    <t xml:space="preserve">  1) In head-to-head games SD beat NE</t>
  </si>
  <si>
    <t xml:space="preserve">  1) In head-to-head games SF was 1-0, BAL was 2-1, SEA was 1-1, ATL and DAL were each 0-1</t>
  </si>
  <si>
    <t>* Between 9-7 teams -- SD is #11 and NE is #12 (pending mini-playoff)</t>
  </si>
  <si>
    <t>Playoffs Round 3 Semi-Finals</t>
  </si>
  <si>
    <t>Playoffs Round 2</t>
  </si>
  <si>
    <t>Note:  in every SOMIFA playoff game (except the Championship game) the away team uses the good run defense / average pass defense card</t>
  </si>
  <si>
    <t xml:space="preserve">          while the home team uses good/good</t>
  </si>
  <si>
    <t>2008 SEASON SOMIFA PLAYOFFS</t>
  </si>
  <si>
    <t>Mini-Playoffs</t>
  </si>
  <si>
    <t>New England Patriots **</t>
  </si>
  <si>
    <t>* If the number is 000-499 then Paul/HOU will have the #1 seed</t>
  </si>
  <si>
    <t>* If the number is 500-999 then Tim/TB will have the #1 seed</t>
  </si>
  <si>
    <t>For the #1 and #2 seeds the California Daily Three lottery for 1/24 evening will be used</t>
  </si>
  <si>
    <t xml:space="preserve">  3) Random lottery won by HOU</t>
  </si>
  <si>
    <t>* Among 12-4 teams -- HOU is #1, TB is #2, BUF is #3, and NYG is #4</t>
  </si>
  <si>
    <t>The number was 160.</t>
  </si>
  <si>
    <t>*** = NE defeated SD in a mini-playoff game for the last playoff spot</t>
  </si>
  <si>
    <t>Playoffs Round 1</t>
  </si>
  <si>
    <t>at DAL</t>
  </si>
  <si>
    <t>Boxscore</t>
  </si>
  <si>
    <t>at SEA</t>
  </si>
  <si>
    <t>at BAL</t>
  </si>
  <si>
    <t>2008 SOMIFA Championship</t>
  </si>
  <si>
    <t>at TB</t>
  </si>
  <si>
    <t>at BUF</t>
  </si>
  <si>
    <t>at NYG</t>
  </si>
  <si>
    <t>at HOU</t>
  </si>
  <si>
    <t>Overall Avg</t>
  </si>
  <si>
    <t>Season 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</si>
</sst>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2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omifa2008ATN_AT_2008DAN.HTML" TargetMode="External" /><Relationship Id="rId2" Type="http://schemas.openxmlformats.org/officeDocument/2006/relationships/hyperlink" Target="http://www.somiba.com/somifa2008NYA_AT_2008SEN.HTML" TargetMode="External" /><Relationship Id="rId3" Type="http://schemas.openxmlformats.org/officeDocument/2006/relationships/hyperlink" Target="http://www.somiba.com/somifa2008NEA_AT_2008BAA.HTML" TargetMode="External" /><Relationship Id="rId4" Type="http://schemas.openxmlformats.org/officeDocument/2006/relationships/hyperlink" Target="http://www.somiba.com/somifa2008ATN_AT_2008TBN.HTML" TargetMode="External" /><Relationship Id="rId5" Type="http://schemas.openxmlformats.org/officeDocument/2006/relationships/hyperlink" Target="http://www.somiba.com/somifa2008SEN_AT_2008BFA.HTML" TargetMode="External" /><Relationship Id="rId6" Type="http://schemas.openxmlformats.org/officeDocument/2006/relationships/hyperlink" Target="http://www.somiba.com/somifa2008SFN_AT_2008NYN.HTML" TargetMode="External" /><Relationship Id="rId7" Type="http://schemas.openxmlformats.org/officeDocument/2006/relationships/hyperlink" Target="http://www.somiba.com/somifa2008NEA_AT_2008HOA.HTML" TargetMode="External" /><Relationship Id="rId8" Type="http://schemas.openxmlformats.org/officeDocument/2006/relationships/hyperlink" Target="http://www.somiba.com/somifa2008SFN_AT_2008BFA.HTML" TargetMode="External" /><Relationship Id="rId9" Type="http://schemas.openxmlformats.org/officeDocument/2006/relationships/hyperlink" Target="http://www.somiba.com/somifa2008NEA_AT_2008TBN.HTML" TargetMode="External" /><Relationship Id="rId10" Type="http://schemas.openxmlformats.org/officeDocument/2006/relationships/hyperlink" Target="http://www.somiba.com/somifa2008SFN_AT_2008TBN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7"/>
  <sheetViews>
    <sheetView tabSelected="1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100</v>
      </c>
      <c r="J2" s="2"/>
      <c r="M2" s="2"/>
    </row>
    <row r="4" spans="9:10" ht="12.75">
      <c r="I4" s="13"/>
      <c r="J4" s="13"/>
    </row>
    <row r="8" spans="1:11" ht="12.75">
      <c r="A8" s="4" t="s">
        <v>110</v>
      </c>
      <c r="K8" s="4"/>
    </row>
    <row r="9" spans="1:11" ht="12.75">
      <c r="A9" s="6">
        <v>40206</v>
      </c>
      <c r="B9" s="1" t="s">
        <v>46</v>
      </c>
      <c r="C9" s="8">
        <v>44</v>
      </c>
      <c r="E9" s="1" t="s">
        <v>24</v>
      </c>
      <c r="F9">
        <v>6</v>
      </c>
      <c r="H9" t="s">
        <v>114</v>
      </c>
      <c r="I9" s="14" t="s">
        <v>112</v>
      </c>
      <c r="J9" s="14"/>
      <c r="K9" s="6"/>
    </row>
    <row r="10" spans="1:23" ht="12.75">
      <c r="A10" s="6">
        <v>40204</v>
      </c>
      <c r="B10" s="1" t="s">
        <v>15</v>
      </c>
      <c r="C10" s="8">
        <v>30</v>
      </c>
      <c r="E10" s="1" t="s">
        <v>25</v>
      </c>
      <c r="F10">
        <v>27</v>
      </c>
      <c r="H10" t="s">
        <v>113</v>
      </c>
      <c r="I10" s="14" t="s">
        <v>112</v>
      </c>
      <c r="K10" s="4" t="s">
        <v>96</v>
      </c>
      <c r="N10" s="6"/>
      <c r="S10" s="1"/>
      <c r="T10" s="4"/>
      <c r="W10" s="6"/>
    </row>
    <row r="11" spans="1:23" ht="12.75">
      <c r="A11" s="6">
        <v>40204</v>
      </c>
      <c r="B11" s="1" t="s">
        <v>19</v>
      </c>
      <c r="C11" s="8">
        <v>7</v>
      </c>
      <c r="E11" s="1" t="s">
        <v>47</v>
      </c>
      <c r="F11">
        <v>6</v>
      </c>
      <c r="H11" t="s">
        <v>111</v>
      </c>
      <c r="I11" s="14" t="s">
        <v>112</v>
      </c>
      <c r="J11" s="15"/>
      <c r="K11" s="6">
        <v>40229</v>
      </c>
      <c r="L11" s="1" t="s">
        <v>39</v>
      </c>
      <c r="M11" s="8">
        <v>37</v>
      </c>
      <c r="O11" s="1" t="s">
        <v>46</v>
      </c>
      <c r="P11">
        <v>27</v>
      </c>
      <c r="R11" t="s">
        <v>116</v>
      </c>
      <c r="S11" s="14" t="s">
        <v>112</v>
      </c>
      <c r="T11" s="6"/>
      <c r="W11" s="6"/>
    </row>
    <row r="12" spans="11:23" ht="12.75">
      <c r="K12" s="6">
        <v>40222</v>
      </c>
      <c r="L12" s="1" t="s">
        <v>10</v>
      </c>
      <c r="M12" s="8">
        <v>30</v>
      </c>
      <c r="O12" s="1" t="s">
        <v>38</v>
      </c>
      <c r="P12">
        <v>10</v>
      </c>
      <c r="R12" t="s">
        <v>117</v>
      </c>
      <c r="S12" s="14" t="s">
        <v>112</v>
      </c>
      <c r="T12" s="6"/>
      <c r="W12" s="6"/>
    </row>
    <row r="13" ht="12.75">
      <c r="K13" s="4"/>
    </row>
    <row r="14" spans="1:11" ht="12.75">
      <c r="A14" s="4" t="s">
        <v>97</v>
      </c>
      <c r="K14" s="6"/>
    </row>
    <row r="15" spans="1:11" ht="12.75">
      <c r="A15" s="6">
        <v>40216</v>
      </c>
      <c r="B15" s="1" t="s">
        <v>46</v>
      </c>
      <c r="C15" s="8">
        <v>17</v>
      </c>
      <c r="E15" s="1" t="s">
        <v>29</v>
      </c>
      <c r="F15">
        <v>12</v>
      </c>
      <c r="H15" t="s">
        <v>119</v>
      </c>
      <c r="I15" s="14" t="s">
        <v>112</v>
      </c>
      <c r="K15" s="4" t="s">
        <v>115</v>
      </c>
    </row>
    <row r="16" spans="1:19" ht="12.75">
      <c r="A16" s="6">
        <v>40209</v>
      </c>
      <c r="B16" s="1" t="s">
        <v>39</v>
      </c>
      <c r="C16" s="8">
        <v>27</v>
      </c>
      <c r="E16" s="1" t="s">
        <v>19</v>
      </c>
      <c r="F16">
        <v>24</v>
      </c>
      <c r="H16" t="s">
        <v>116</v>
      </c>
      <c r="I16" s="14" t="s">
        <v>112</v>
      </c>
      <c r="K16" s="6">
        <v>40236</v>
      </c>
      <c r="L16" s="1" t="s">
        <v>10</v>
      </c>
      <c r="M16" s="8">
        <v>23</v>
      </c>
      <c r="O16" s="1" t="s">
        <v>39</v>
      </c>
      <c r="P16">
        <v>17</v>
      </c>
      <c r="S16" s="14" t="s">
        <v>112</v>
      </c>
    </row>
    <row r="17" spans="1:11" ht="12.75">
      <c r="A17" s="6">
        <v>40211</v>
      </c>
      <c r="B17" s="1" t="s">
        <v>38</v>
      </c>
      <c r="C17" s="8">
        <v>22</v>
      </c>
      <c r="E17" s="1" t="s">
        <v>15</v>
      </c>
      <c r="F17">
        <v>16</v>
      </c>
      <c r="H17" t="s">
        <v>117</v>
      </c>
      <c r="I17" s="14" t="s">
        <v>112</v>
      </c>
      <c r="K17" s="6"/>
    </row>
    <row r="18" spans="1:11" ht="12.75">
      <c r="A18" s="6">
        <v>40211</v>
      </c>
      <c r="B18" s="1" t="s">
        <v>10</v>
      </c>
      <c r="C18" s="8">
        <v>33</v>
      </c>
      <c r="E18" s="1" t="s">
        <v>16</v>
      </c>
      <c r="F18">
        <v>27</v>
      </c>
      <c r="H18" t="s">
        <v>118</v>
      </c>
      <c r="I18" s="14" t="s">
        <v>112</v>
      </c>
      <c r="K18" s="6"/>
    </row>
    <row r="21" ht="12.75">
      <c r="A21" s="1" t="s">
        <v>98</v>
      </c>
    </row>
    <row r="22" ht="12.75">
      <c r="A22" s="1" t="s">
        <v>99</v>
      </c>
    </row>
    <row r="23" spans="1:11" ht="12.75">
      <c r="A23" s="6"/>
      <c r="K23" s="6"/>
    </row>
    <row r="24" spans="1:11" ht="12.75">
      <c r="A24" s="6"/>
      <c r="K24" s="6"/>
    </row>
    <row r="25" spans="1:11" ht="12.75">
      <c r="A25" s="6"/>
      <c r="K25" s="6"/>
    </row>
    <row r="26" spans="1:11" ht="12.75">
      <c r="A26" s="6"/>
      <c r="K26" s="6"/>
    </row>
    <row r="27" spans="1:11" ht="12.75">
      <c r="A27" s="4" t="s">
        <v>101</v>
      </c>
      <c r="K27" s="6"/>
    </row>
    <row r="28" spans="1:11" ht="12.75">
      <c r="A28" s="6">
        <v>40196</v>
      </c>
      <c r="B28" s="1" t="s">
        <v>46</v>
      </c>
      <c r="C28" s="8">
        <v>31</v>
      </c>
      <c r="E28" s="1" t="s">
        <v>48</v>
      </c>
      <c r="F28">
        <v>14</v>
      </c>
      <c r="K28" s="6"/>
    </row>
    <row r="29" spans="1:11" ht="12.75">
      <c r="A29" s="6"/>
      <c r="K29" s="6"/>
    </row>
    <row r="30" spans="1:11" ht="12.75">
      <c r="A30" s="6"/>
      <c r="K30" s="6"/>
    </row>
    <row r="31" spans="1:11" ht="12.75">
      <c r="A31" s="6"/>
      <c r="K31" s="6"/>
    </row>
    <row r="32" spans="1:11" ht="12.75">
      <c r="A32" s="6"/>
      <c r="K32" s="6"/>
    </row>
    <row r="33" spans="1:11" ht="12.75">
      <c r="A33" s="6"/>
      <c r="K33" s="6"/>
    </row>
    <row r="34" spans="1:11" ht="12.75">
      <c r="A34" s="6"/>
      <c r="K34" s="6"/>
    </row>
    <row r="35" spans="1:11" ht="12.75">
      <c r="A35" s="6"/>
      <c r="K35" s="6"/>
    </row>
    <row r="36" spans="1:11" ht="12.75">
      <c r="A36" s="6"/>
      <c r="K36" s="6"/>
    </row>
    <row r="37" spans="1:11" ht="12.75">
      <c r="A37" s="6"/>
      <c r="K37" s="6"/>
    </row>
    <row r="38" spans="1:11" ht="12.75">
      <c r="A38" s="6"/>
      <c r="K38" s="6"/>
    </row>
    <row r="39" spans="1:11" ht="12.75">
      <c r="A39" s="6"/>
      <c r="K39" s="6"/>
    </row>
    <row r="40" spans="1:11" ht="12.75">
      <c r="A40" s="6"/>
      <c r="K40" s="6"/>
    </row>
    <row r="41" spans="1:11" ht="12.75">
      <c r="A41" s="6"/>
      <c r="K41" s="6"/>
    </row>
    <row r="42" spans="1:11" ht="12.75">
      <c r="A42" s="6"/>
      <c r="K42" s="6"/>
    </row>
    <row r="43" spans="1:11" ht="12.75">
      <c r="A43" s="6"/>
      <c r="K43" s="6"/>
    </row>
    <row r="44" spans="1:11" ht="12.75">
      <c r="A44" s="6"/>
      <c r="K44" s="6"/>
    </row>
    <row r="45" spans="1:11" ht="12.75">
      <c r="A45" s="6"/>
      <c r="K45" s="6"/>
    </row>
    <row r="46" spans="1:11" ht="12.75">
      <c r="A46" s="6"/>
      <c r="K46" s="6"/>
    </row>
    <row r="47" spans="1:11" ht="12.75">
      <c r="A47" s="6"/>
      <c r="K47" s="6"/>
    </row>
    <row r="49" spans="1:11" ht="12.75">
      <c r="A49" s="6"/>
      <c r="K49" s="6"/>
    </row>
    <row r="50" spans="1:11" ht="12.75">
      <c r="A50" s="6"/>
      <c r="K50" s="6"/>
    </row>
    <row r="51" spans="1:11" ht="12.75">
      <c r="A51" s="6"/>
      <c r="K51" s="6"/>
    </row>
    <row r="52" spans="1:11" ht="12.75">
      <c r="A52" s="6"/>
      <c r="K52" s="6"/>
    </row>
    <row r="53" spans="1:11" ht="12.75">
      <c r="A53" s="6"/>
      <c r="K53" s="6"/>
    </row>
    <row r="54" spans="1:11" ht="12.75">
      <c r="A54" s="6"/>
      <c r="K54" s="6"/>
    </row>
    <row r="55" spans="1:11" ht="12.75">
      <c r="A55" s="6"/>
      <c r="K55" s="6"/>
    </row>
    <row r="56" spans="1:11" ht="12.75">
      <c r="A56" s="6"/>
      <c r="K56" s="6"/>
    </row>
    <row r="57" spans="1:11" ht="12.75">
      <c r="A57" s="6"/>
      <c r="K57" s="6"/>
    </row>
    <row r="58" spans="1:11" ht="12.75">
      <c r="A58" s="6"/>
      <c r="K58" s="6"/>
    </row>
    <row r="59" spans="1:11" ht="12.75">
      <c r="A59" s="6"/>
      <c r="K59" s="6"/>
    </row>
    <row r="60" spans="1:11" ht="12.75">
      <c r="A60" s="6"/>
      <c r="K60" s="6"/>
    </row>
    <row r="61" spans="1:11" ht="12.75">
      <c r="A61" s="6"/>
      <c r="K61" s="6"/>
    </row>
    <row r="62" spans="1:11" ht="12.75">
      <c r="A62" s="6"/>
      <c r="K62" s="6"/>
    </row>
    <row r="63" spans="1:11" ht="12.75">
      <c r="A63" s="6"/>
      <c r="K63" s="6"/>
    </row>
    <row r="64" spans="1:11" ht="12.75">
      <c r="A64" s="6"/>
      <c r="K64" s="6"/>
    </row>
    <row r="65" spans="1:11" ht="12.75">
      <c r="A65" s="6"/>
      <c r="K65" s="6"/>
    </row>
    <row r="66" spans="1:11" ht="12.75">
      <c r="A66" s="6"/>
      <c r="K66" s="6"/>
    </row>
    <row r="67" spans="1:11" ht="12.75">
      <c r="A67" s="6"/>
      <c r="K67" s="6"/>
    </row>
    <row r="68" spans="1:11" ht="12.75">
      <c r="A68" s="6"/>
      <c r="K68" s="6"/>
    </row>
    <row r="69" spans="1:11" ht="12.75">
      <c r="A69" s="6"/>
      <c r="K69" s="6"/>
    </row>
    <row r="70" spans="1:11" ht="12.75">
      <c r="A70" s="6"/>
      <c r="K70" s="6"/>
    </row>
    <row r="71" spans="1:11" ht="12.75">
      <c r="A71" s="6"/>
      <c r="K71" s="6"/>
    </row>
    <row r="72" spans="1:11" ht="12.75">
      <c r="A72" s="6"/>
      <c r="K72" s="6"/>
    </row>
    <row r="74" spans="1:11" ht="12.75">
      <c r="A74" s="6"/>
      <c r="K74" s="6"/>
    </row>
    <row r="75" spans="1:11" ht="12.75">
      <c r="A75" s="6"/>
      <c r="K75" s="6"/>
    </row>
    <row r="76" spans="1:11" ht="12.75">
      <c r="A76" s="6"/>
      <c r="K76" s="6"/>
    </row>
    <row r="77" spans="1:11" ht="12.75">
      <c r="A77" s="6"/>
      <c r="K77" s="6"/>
    </row>
    <row r="78" spans="1:11" ht="12.75">
      <c r="A78" s="6"/>
      <c r="K78" s="6"/>
    </row>
    <row r="79" spans="1:11" ht="12.75">
      <c r="A79" s="6"/>
      <c r="K79" s="6"/>
    </row>
    <row r="80" spans="1:11" ht="12.75">
      <c r="A80" s="6"/>
      <c r="K80" s="6"/>
    </row>
    <row r="81" spans="1:11" ht="12.75">
      <c r="A81" s="6"/>
      <c r="K81" s="6"/>
    </row>
    <row r="82" spans="1:11" ht="12.75">
      <c r="A82" s="6"/>
      <c r="K82" s="6"/>
    </row>
    <row r="83" spans="1:11" ht="12.75">
      <c r="A83" s="6"/>
      <c r="K83" s="6"/>
    </row>
    <row r="84" spans="1:11" ht="12.75">
      <c r="A84" s="6"/>
      <c r="K84" s="6"/>
    </row>
    <row r="85" spans="1:11" ht="12.75">
      <c r="A85" s="6"/>
      <c r="K85" s="6"/>
    </row>
    <row r="86" spans="1:11" ht="12.75">
      <c r="A86" s="6"/>
      <c r="K86" s="6"/>
    </row>
    <row r="87" spans="1:11" ht="12.75">
      <c r="A87" s="6"/>
      <c r="K87" s="6"/>
    </row>
    <row r="88" spans="1:11" ht="12.75">
      <c r="A88" s="6"/>
      <c r="K88" s="6"/>
    </row>
    <row r="89" spans="1:11" ht="12.75">
      <c r="A89" s="6"/>
      <c r="K89" s="6"/>
    </row>
    <row r="90" spans="1:11" ht="12.75">
      <c r="A90" s="6"/>
      <c r="K90" s="6"/>
    </row>
    <row r="91" spans="1:11" ht="12.75">
      <c r="A91" s="6"/>
      <c r="K91" s="6"/>
    </row>
    <row r="92" spans="1:11" ht="12.75">
      <c r="A92" s="6"/>
      <c r="K92" s="6"/>
    </row>
    <row r="93" spans="1:11" ht="12.75">
      <c r="A93" s="6"/>
      <c r="K93" s="6"/>
    </row>
    <row r="94" spans="1:11" ht="12.75">
      <c r="A94" s="6"/>
      <c r="K94" s="6"/>
    </row>
    <row r="95" spans="1:11" ht="12.75">
      <c r="A95" s="6"/>
      <c r="K95" s="6"/>
    </row>
    <row r="96" spans="1:11" ht="12.75">
      <c r="A96" s="6"/>
      <c r="K96" s="6"/>
    </row>
    <row r="97" spans="1:11" ht="12.75">
      <c r="A97" s="6"/>
      <c r="K97" s="6"/>
    </row>
  </sheetData>
  <hyperlinks>
    <hyperlink ref="I11" r:id="rId1" display="Boxscore"/>
    <hyperlink ref="I10" r:id="rId2" display="Boxscore"/>
    <hyperlink ref="I9" r:id="rId3" display="Boxscore"/>
    <hyperlink ref="I16" r:id="rId4" display="Boxscore"/>
    <hyperlink ref="I17" r:id="rId5" display="Boxscore"/>
    <hyperlink ref="I18" r:id="rId6" display="Boxscore"/>
    <hyperlink ref="I15" r:id="rId7" display="Boxscore"/>
    <hyperlink ref="S12" r:id="rId8" display="Boxscore"/>
    <hyperlink ref="S11" r:id="rId9" display="Boxscore"/>
    <hyperlink ref="S16" r:id="rId10" display="Boxscore"/>
  </hyperlinks>
  <printOptions/>
  <pageMargins left="0.75" right="0.75" top="1" bottom="1" header="0.5" footer="0.5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4"/>
  <sheetViews>
    <sheetView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57421875" style="0" customWidth="1"/>
    <col min="15" max="15" width="6.28125" style="0" customWidth="1"/>
    <col min="16" max="16" width="5.7109375" style="0" customWidth="1"/>
    <col min="17" max="17" width="6.28125" style="0" customWidth="1"/>
  </cols>
  <sheetData>
    <row r="2" spans="7:10" ht="20.25">
      <c r="G2" s="2" t="s">
        <v>14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59</v>
      </c>
      <c r="C7" s="3">
        <v>12</v>
      </c>
      <c r="D7" s="3">
        <v>4</v>
      </c>
      <c r="E7" s="3"/>
      <c r="F7" s="7">
        <f aca="true" t="shared" si="0" ref="F7:F16">IF(C7+D7=0,"",(C7+E7/2)/(D7+C7+E7)*100)</f>
        <v>75</v>
      </c>
      <c r="H7" s="3">
        <v>13</v>
      </c>
      <c r="I7" t="s">
        <v>54</v>
      </c>
      <c r="J7" s="3">
        <v>8</v>
      </c>
      <c r="K7" s="3">
        <v>8</v>
      </c>
      <c r="L7" s="3"/>
      <c r="M7" s="7">
        <f>IF(J7+K7=0,"",(J7+L7/2)/(K7+J7+L7)*100)</f>
        <v>50</v>
      </c>
    </row>
    <row r="8" spans="1:13" ht="12.75">
      <c r="A8" s="3">
        <v>2</v>
      </c>
      <c r="B8" t="s">
        <v>67</v>
      </c>
      <c r="C8" s="3">
        <v>12</v>
      </c>
      <c r="D8" s="3">
        <v>4</v>
      </c>
      <c r="E8" s="3"/>
      <c r="F8" s="7">
        <f t="shared" si="0"/>
        <v>75</v>
      </c>
      <c r="H8" s="3">
        <v>14</v>
      </c>
      <c r="I8" t="s">
        <v>20</v>
      </c>
      <c r="J8" s="3">
        <v>8</v>
      </c>
      <c r="K8" s="3">
        <v>8</v>
      </c>
      <c r="M8" s="7">
        <f>IF(J8+K8=0,"",(J8+L8/2)/(K8+J8+L8)*100)</f>
        <v>50</v>
      </c>
    </row>
    <row r="9" spans="1:13" ht="12.75">
      <c r="A9" s="3">
        <v>3</v>
      </c>
      <c r="B9" t="s">
        <v>58</v>
      </c>
      <c r="C9" s="3">
        <v>12</v>
      </c>
      <c r="D9" s="3">
        <v>4</v>
      </c>
      <c r="E9" s="3"/>
      <c r="F9" s="7">
        <f t="shared" si="0"/>
        <v>75</v>
      </c>
      <c r="H9" s="3">
        <v>15</v>
      </c>
      <c r="I9" t="s">
        <v>31</v>
      </c>
      <c r="J9" s="3">
        <v>7</v>
      </c>
      <c r="K9" s="3">
        <v>9</v>
      </c>
      <c r="L9" s="3"/>
      <c r="M9" s="7">
        <f>IF(J9+K9=0,"",(J9+L9/2)/(K9+J9+L9)*100)</f>
        <v>43.75</v>
      </c>
    </row>
    <row r="10" spans="1:13" ht="12.75">
      <c r="A10" s="3">
        <v>4</v>
      </c>
      <c r="B10" t="s">
        <v>60</v>
      </c>
      <c r="C10" s="3">
        <v>12</v>
      </c>
      <c r="D10" s="3">
        <v>4</v>
      </c>
      <c r="E10" s="3"/>
      <c r="F10" s="7">
        <f t="shared" si="0"/>
        <v>75</v>
      </c>
      <c r="H10" s="3">
        <v>16</v>
      </c>
      <c r="I10" t="s">
        <v>28</v>
      </c>
      <c r="J10" s="3">
        <v>7</v>
      </c>
      <c r="K10" s="3">
        <v>9</v>
      </c>
      <c r="L10" s="3"/>
      <c r="M10" s="7">
        <f>IF(J10+K10=0,"",(J10+L10/2)/(K10+J10+L10)*100)</f>
        <v>43.75</v>
      </c>
    </row>
    <row r="11" spans="1:13" ht="12.75">
      <c r="A11" s="3">
        <v>5</v>
      </c>
      <c r="B11" t="s">
        <v>68</v>
      </c>
      <c r="C11" s="3">
        <v>11</v>
      </c>
      <c r="D11" s="3">
        <v>5</v>
      </c>
      <c r="E11" s="3"/>
      <c r="F11" s="7">
        <f t="shared" si="0"/>
        <v>68.75</v>
      </c>
      <c r="H11" s="3">
        <v>17</v>
      </c>
      <c r="I11" t="s">
        <v>36</v>
      </c>
      <c r="J11" s="3">
        <v>6</v>
      </c>
      <c r="K11" s="3">
        <v>10</v>
      </c>
      <c r="M11" s="7">
        <f aca="true" t="shared" si="1" ref="M11:M18">IF(J11+K11=0,"",(J11+L11/2)/(K11+J11+L11)*100)</f>
        <v>37.5</v>
      </c>
    </row>
    <row r="12" spans="1:13" ht="12.75">
      <c r="A12" s="3">
        <v>6</v>
      </c>
      <c r="B12" t="s">
        <v>83</v>
      </c>
      <c r="C12" s="3">
        <v>11</v>
      </c>
      <c r="D12" s="3">
        <v>5</v>
      </c>
      <c r="E12" s="3"/>
      <c r="F12" s="7">
        <f t="shared" si="0"/>
        <v>68.75</v>
      </c>
      <c r="H12" s="3">
        <v>18</v>
      </c>
      <c r="I12" t="s">
        <v>41</v>
      </c>
      <c r="J12" s="3">
        <v>5</v>
      </c>
      <c r="K12" s="3">
        <v>11</v>
      </c>
      <c r="L12" s="3"/>
      <c r="M12" s="7">
        <f>IF(J12+K12=0,"",(J12+L12/2)/(K12+J12+L12)*100)</f>
        <v>31.25</v>
      </c>
    </row>
    <row r="13" spans="1:13" ht="12.75">
      <c r="A13" s="3">
        <v>7</v>
      </c>
      <c r="B13" t="s">
        <v>84</v>
      </c>
      <c r="C13" s="3">
        <v>11</v>
      </c>
      <c r="D13" s="3">
        <v>5</v>
      </c>
      <c r="E13" s="3"/>
      <c r="F13" s="7">
        <f t="shared" si="0"/>
        <v>68.75</v>
      </c>
      <c r="H13" s="3">
        <v>19</v>
      </c>
      <c r="I13" t="s">
        <v>32</v>
      </c>
      <c r="J13" s="3">
        <v>5</v>
      </c>
      <c r="K13" s="3">
        <v>11</v>
      </c>
      <c r="L13" s="3"/>
      <c r="M13" s="7">
        <f>IF(J13+K13=0,"",(J13+L13/2)/(K13+J13+L13)*100)</f>
        <v>31.25</v>
      </c>
    </row>
    <row r="14" spans="1:13" ht="12.75">
      <c r="A14" s="3">
        <v>8</v>
      </c>
      <c r="B14" t="s">
        <v>85</v>
      </c>
      <c r="C14" s="3">
        <v>11</v>
      </c>
      <c r="D14" s="3">
        <v>5</v>
      </c>
      <c r="F14" s="7">
        <f t="shared" si="0"/>
        <v>68.75</v>
      </c>
      <c r="H14" s="3">
        <v>20</v>
      </c>
      <c r="I14" t="s">
        <v>44</v>
      </c>
      <c r="J14" s="3">
        <v>5</v>
      </c>
      <c r="K14" s="3">
        <v>11</v>
      </c>
      <c r="M14" s="7">
        <f>IF(J14+K14=0,"",(J14+L14/2)/(K14+J14+L14)*100)</f>
        <v>31.25</v>
      </c>
    </row>
    <row r="15" spans="1:13" ht="12.75">
      <c r="A15" s="3">
        <v>9</v>
      </c>
      <c r="B15" t="s">
        <v>82</v>
      </c>
      <c r="C15" s="3">
        <v>11</v>
      </c>
      <c r="D15" s="3">
        <v>5</v>
      </c>
      <c r="E15" s="3"/>
      <c r="F15" s="7">
        <f t="shared" si="0"/>
        <v>68.75</v>
      </c>
      <c r="H15" s="3">
        <v>21</v>
      </c>
      <c r="I15" t="s">
        <v>17</v>
      </c>
      <c r="J15" s="3">
        <v>4</v>
      </c>
      <c r="K15" s="3">
        <v>12</v>
      </c>
      <c r="L15" s="3"/>
      <c r="M15" s="7">
        <f t="shared" si="1"/>
        <v>25</v>
      </c>
    </row>
    <row r="16" spans="1:13" ht="12.75">
      <c r="A16" s="3">
        <v>10</v>
      </c>
      <c r="B16" t="s">
        <v>86</v>
      </c>
      <c r="C16" s="3">
        <v>10</v>
      </c>
      <c r="D16" s="3">
        <v>6</v>
      </c>
      <c r="F16" s="7">
        <f t="shared" si="0"/>
        <v>62.5</v>
      </c>
      <c r="H16" s="3">
        <v>22</v>
      </c>
      <c r="I16" t="s">
        <v>43</v>
      </c>
      <c r="J16" s="3">
        <v>3</v>
      </c>
      <c r="K16" s="3">
        <v>13</v>
      </c>
      <c r="L16" s="3"/>
      <c r="M16" s="7">
        <f t="shared" si="1"/>
        <v>18.75</v>
      </c>
    </row>
    <row r="17" spans="1:13" ht="12.75">
      <c r="A17" s="3">
        <v>11</v>
      </c>
      <c r="B17" t="s">
        <v>102</v>
      </c>
      <c r="C17" s="3">
        <v>9</v>
      </c>
      <c r="D17" s="3">
        <v>7</v>
      </c>
      <c r="E17" s="3"/>
      <c r="F17" s="7">
        <f>IF(C17+D17=0,"",(C17+E17/2)/(D17+C17+E17)*100)</f>
        <v>56.25</v>
      </c>
      <c r="H17" s="3">
        <v>23</v>
      </c>
      <c r="I17" t="s">
        <v>21</v>
      </c>
      <c r="J17" s="3">
        <v>2</v>
      </c>
      <c r="K17" s="3">
        <v>14</v>
      </c>
      <c r="L17" s="3"/>
      <c r="M17" s="7">
        <f t="shared" si="1"/>
        <v>12.5</v>
      </c>
    </row>
    <row r="18" spans="1:13" ht="12.75">
      <c r="A18" s="3">
        <v>12</v>
      </c>
      <c r="B18" t="s">
        <v>87</v>
      </c>
      <c r="C18" s="3">
        <v>9</v>
      </c>
      <c r="D18" s="3">
        <v>7</v>
      </c>
      <c r="E18" s="3"/>
      <c r="F18" s="7">
        <f>IF(C18+D18=0,"",(C18+E18/2)/(D18+C18+E18)*100)</f>
        <v>56.25</v>
      </c>
      <c r="H18" s="3">
        <v>24</v>
      </c>
      <c r="I18" t="s">
        <v>33</v>
      </c>
      <c r="J18" s="3">
        <v>1</v>
      </c>
      <c r="K18" s="3">
        <v>15</v>
      </c>
      <c r="L18" s="3"/>
      <c r="M18" s="7">
        <f t="shared" si="1"/>
        <v>6.25</v>
      </c>
    </row>
    <row r="21" ht="12.75">
      <c r="B21" s="11" t="s">
        <v>13</v>
      </c>
    </row>
    <row r="22" ht="12.75">
      <c r="B22" s="11"/>
    </row>
    <row r="23" ht="12.75">
      <c r="B23" s="12" t="s">
        <v>80</v>
      </c>
    </row>
    <row r="24" ht="12.75">
      <c r="B24" s="12" t="s">
        <v>81</v>
      </c>
    </row>
    <row r="25" ht="12.75">
      <c r="B25" s="12" t="s">
        <v>109</v>
      </c>
    </row>
    <row r="26" ht="12.75">
      <c r="B26" s="12"/>
    </row>
    <row r="27" ht="12.75">
      <c r="B27" t="s">
        <v>6</v>
      </c>
    </row>
    <row r="28" ht="12.75">
      <c r="B28" t="s">
        <v>9</v>
      </c>
    </row>
    <row r="29" ht="12.75">
      <c r="B29" t="s">
        <v>8</v>
      </c>
    </row>
    <row r="30" ht="12.75">
      <c r="B30" t="s">
        <v>7</v>
      </c>
    </row>
    <row r="33" spans="2:13" ht="12.75">
      <c r="B33" t="s">
        <v>61</v>
      </c>
      <c r="M33" s="3" t="s">
        <v>72</v>
      </c>
    </row>
    <row r="34" spans="2:15" ht="12.75">
      <c r="B34" t="s">
        <v>77</v>
      </c>
      <c r="K34" s="3" t="s">
        <v>89</v>
      </c>
      <c r="O34" s="3" t="s">
        <v>90</v>
      </c>
    </row>
    <row r="35" spans="2:16" ht="12.75">
      <c r="B35" t="s">
        <v>78</v>
      </c>
      <c r="K35" t="s">
        <v>75</v>
      </c>
      <c r="L35" t="s">
        <v>76</v>
      </c>
      <c r="O35" t="s">
        <v>75</v>
      </c>
      <c r="P35" t="s">
        <v>76</v>
      </c>
    </row>
    <row r="36" spans="2:16" ht="12.75">
      <c r="B36" t="s">
        <v>79</v>
      </c>
      <c r="J36" t="s">
        <v>48</v>
      </c>
      <c r="K36" s="1">
        <v>9</v>
      </c>
      <c r="L36" s="1">
        <v>7</v>
      </c>
      <c r="M36" s="1"/>
      <c r="N36" s="1" t="s">
        <v>11</v>
      </c>
      <c r="O36" s="1">
        <v>8</v>
      </c>
      <c r="P36" s="1">
        <v>8</v>
      </c>
    </row>
    <row r="37" spans="10:16" ht="12.75">
      <c r="J37" t="s">
        <v>34</v>
      </c>
      <c r="K37" s="1">
        <v>1</v>
      </c>
      <c r="L37" s="1">
        <v>15</v>
      </c>
      <c r="M37" s="1"/>
      <c r="N37" s="1" t="s">
        <v>42</v>
      </c>
      <c r="O37" s="1">
        <v>3</v>
      </c>
      <c r="P37" s="1">
        <v>13</v>
      </c>
    </row>
    <row r="38" spans="2:16" ht="12.75">
      <c r="B38" t="s">
        <v>107</v>
      </c>
      <c r="J38" t="s">
        <v>18</v>
      </c>
      <c r="K38" s="1">
        <v>4</v>
      </c>
      <c r="L38" s="1">
        <v>12</v>
      </c>
      <c r="M38" s="1"/>
      <c r="N38" s="1" t="s">
        <v>23</v>
      </c>
      <c r="O38" s="1">
        <v>8</v>
      </c>
      <c r="P38" s="1">
        <v>8</v>
      </c>
    </row>
    <row r="39" spans="2:16" ht="12.75">
      <c r="B39" t="s">
        <v>71</v>
      </c>
      <c r="J39" t="s">
        <v>30</v>
      </c>
      <c r="K39" s="1">
        <v>5</v>
      </c>
      <c r="L39" s="1">
        <v>11</v>
      </c>
      <c r="M39" s="1"/>
      <c r="N39" s="1" t="s">
        <v>48</v>
      </c>
      <c r="O39" s="1">
        <v>9</v>
      </c>
      <c r="P39" s="1">
        <v>7</v>
      </c>
    </row>
    <row r="40" spans="2:16" ht="12.75">
      <c r="B40" t="s">
        <v>70</v>
      </c>
      <c r="J40" t="s">
        <v>26</v>
      </c>
      <c r="K40" s="1">
        <v>7</v>
      </c>
      <c r="L40" s="1">
        <v>9</v>
      </c>
      <c r="M40" s="1"/>
      <c r="N40" s="1" t="s">
        <v>40</v>
      </c>
      <c r="O40" s="1">
        <v>5</v>
      </c>
      <c r="P40" s="1">
        <v>11</v>
      </c>
    </row>
    <row r="41" spans="2:16" ht="12.75">
      <c r="B41" t="s">
        <v>88</v>
      </c>
      <c r="J41" t="s">
        <v>27</v>
      </c>
      <c r="K41" s="1">
        <v>7</v>
      </c>
      <c r="L41" s="1">
        <v>9</v>
      </c>
      <c r="M41" s="1"/>
      <c r="N41" s="1" t="s">
        <v>16</v>
      </c>
      <c r="O41" s="1">
        <v>12</v>
      </c>
      <c r="P41" s="1">
        <v>4</v>
      </c>
    </row>
    <row r="42" spans="2:16" ht="12.75">
      <c r="B42" t="s">
        <v>106</v>
      </c>
      <c r="J42" t="s">
        <v>39</v>
      </c>
      <c r="K42" s="1">
        <v>12</v>
      </c>
      <c r="L42" s="1">
        <v>4</v>
      </c>
      <c r="M42" s="1"/>
      <c r="N42" s="1" t="s">
        <v>15</v>
      </c>
      <c r="O42" s="1">
        <v>11</v>
      </c>
      <c r="P42" s="1">
        <v>5</v>
      </c>
    </row>
    <row r="43" spans="2:16" ht="12.75">
      <c r="B43" t="s">
        <v>92</v>
      </c>
      <c r="J43" t="s">
        <v>45</v>
      </c>
      <c r="K43" s="1">
        <v>5</v>
      </c>
      <c r="L43" s="1">
        <v>11</v>
      </c>
      <c r="M43" s="1"/>
      <c r="N43" s="1" t="s">
        <v>30</v>
      </c>
      <c r="O43" s="1">
        <v>5</v>
      </c>
      <c r="P43" s="1">
        <v>11</v>
      </c>
    </row>
    <row r="44" spans="2:16" ht="12.75">
      <c r="B44" t="s">
        <v>94</v>
      </c>
      <c r="J44" t="s">
        <v>24</v>
      </c>
      <c r="K44" s="1">
        <v>11</v>
      </c>
      <c r="L44" s="1">
        <v>5</v>
      </c>
      <c r="M44" s="1"/>
      <c r="N44" s="1" t="s">
        <v>27</v>
      </c>
      <c r="O44" s="1">
        <v>7</v>
      </c>
      <c r="P44" s="1">
        <v>9</v>
      </c>
    </row>
    <row r="45" spans="2:16" ht="12.75">
      <c r="B45" t="s">
        <v>91</v>
      </c>
      <c r="J45" t="s">
        <v>38</v>
      </c>
      <c r="K45" s="1">
        <v>12</v>
      </c>
      <c r="L45" s="1">
        <v>4</v>
      </c>
      <c r="M45" s="1"/>
      <c r="N45" s="1" t="s">
        <v>29</v>
      </c>
      <c r="O45" s="1">
        <v>12</v>
      </c>
      <c r="P45" s="1">
        <v>4</v>
      </c>
    </row>
    <row r="46" spans="2:16" ht="12.75">
      <c r="B46" t="s">
        <v>95</v>
      </c>
      <c r="J46" t="s">
        <v>23</v>
      </c>
      <c r="K46" s="1">
        <v>8</v>
      </c>
      <c r="L46" s="1">
        <v>8</v>
      </c>
      <c r="M46" s="1"/>
      <c r="N46" s="1" t="s">
        <v>25</v>
      </c>
      <c r="O46" s="1">
        <v>10</v>
      </c>
      <c r="P46" s="1">
        <v>6</v>
      </c>
    </row>
    <row r="47" spans="2:16" ht="12.75">
      <c r="B47" t="s">
        <v>93</v>
      </c>
      <c r="J47" t="s">
        <v>16</v>
      </c>
      <c r="K47" s="1">
        <v>12</v>
      </c>
      <c r="L47" s="1">
        <v>4</v>
      </c>
      <c r="M47" s="1"/>
      <c r="N47" s="1" t="s">
        <v>38</v>
      </c>
      <c r="O47" s="1">
        <v>12</v>
      </c>
      <c r="P47" s="1">
        <v>4</v>
      </c>
    </row>
    <row r="48" spans="2:16" ht="12.75">
      <c r="B48" t="s">
        <v>63</v>
      </c>
      <c r="J48" t="s">
        <v>42</v>
      </c>
      <c r="K48" s="1">
        <v>3</v>
      </c>
      <c r="L48" s="1">
        <v>13</v>
      </c>
      <c r="M48" s="1"/>
      <c r="N48" s="1" t="s">
        <v>22</v>
      </c>
      <c r="O48" s="1">
        <v>2</v>
      </c>
      <c r="P48" s="1">
        <v>14</v>
      </c>
    </row>
    <row r="49" spans="2:16" ht="12.75">
      <c r="B49" t="s">
        <v>62</v>
      </c>
      <c r="J49" t="s">
        <v>40</v>
      </c>
      <c r="K49" s="1">
        <v>5</v>
      </c>
      <c r="L49" s="1">
        <v>11</v>
      </c>
      <c r="M49" s="1"/>
      <c r="N49" s="1" t="s">
        <v>46</v>
      </c>
      <c r="O49" s="1">
        <v>9</v>
      </c>
      <c r="P49" s="1">
        <v>7</v>
      </c>
    </row>
    <row r="50" spans="2:16" ht="12.75">
      <c r="B50" t="s">
        <v>65</v>
      </c>
      <c r="J50" t="s">
        <v>11</v>
      </c>
      <c r="K50" s="1">
        <v>8</v>
      </c>
      <c r="L50" s="1">
        <v>8</v>
      </c>
      <c r="M50" s="1"/>
      <c r="N50" s="1" t="s">
        <v>18</v>
      </c>
      <c r="O50" s="1">
        <v>4</v>
      </c>
      <c r="P50" s="1">
        <v>12</v>
      </c>
    </row>
    <row r="51" spans="2:16" ht="12.75">
      <c r="B51" t="s">
        <v>66</v>
      </c>
      <c r="J51" t="s">
        <v>46</v>
      </c>
      <c r="K51" s="1">
        <v>9</v>
      </c>
      <c r="L51" s="1">
        <v>7</v>
      </c>
      <c r="M51" s="1"/>
      <c r="N51" s="1" t="s">
        <v>45</v>
      </c>
      <c r="O51" s="1">
        <v>5</v>
      </c>
      <c r="P51" s="1">
        <v>11</v>
      </c>
    </row>
    <row r="52" spans="2:16" ht="12.75">
      <c r="B52" t="s">
        <v>64</v>
      </c>
      <c r="K52" s="1">
        <f>SUM(K36:K51)</f>
        <v>118</v>
      </c>
      <c r="L52" s="1">
        <f>SUM(L36:L51)</f>
        <v>138</v>
      </c>
      <c r="M52" s="1"/>
      <c r="N52" s="1"/>
      <c r="O52" s="1">
        <f>SUM(O36:O51)</f>
        <v>122</v>
      </c>
      <c r="P52" s="1">
        <f>SUM(P36:P51)</f>
        <v>134</v>
      </c>
    </row>
    <row r="53" ht="12.75">
      <c r="B53" t="s">
        <v>69</v>
      </c>
    </row>
    <row r="55" ht="12.75">
      <c r="M55" s="3" t="s">
        <v>72</v>
      </c>
    </row>
    <row r="56" spans="2:15" ht="12.75">
      <c r="B56" t="s">
        <v>105</v>
      </c>
      <c r="K56" s="3" t="s">
        <v>73</v>
      </c>
      <c r="O56" s="3" t="s">
        <v>74</v>
      </c>
    </row>
    <row r="57" spans="2:16" ht="12.75">
      <c r="B57" t="s">
        <v>103</v>
      </c>
      <c r="K57" t="s">
        <v>75</v>
      </c>
      <c r="L57" t="s">
        <v>76</v>
      </c>
      <c r="O57" t="s">
        <v>75</v>
      </c>
      <c r="P57" t="s">
        <v>76</v>
      </c>
    </row>
    <row r="58" spans="2:16" ht="12.75">
      <c r="B58" t="s">
        <v>104</v>
      </c>
      <c r="J58" t="s">
        <v>39</v>
      </c>
      <c r="K58" s="1">
        <v>12</v>
      </c>
      <c r="L58" s="1">
        <v>4</v>
      </c>
      <c r="M58" s="1"/>
      <c r="N58" s="1" t="s">
        <v>29</v>
      </c>
      <c r="O58" s="1">
        <v>12</v>
      </c>
      <c r="P58" s="1">
        <v>4</v>
      </c>
    </row>
    <row r="59" spans="2:16" ht="12.75">
      <c r="B59" t="s">
        <v>108</v>
      </c>
      <c r="J59" t="s">
        <v>25</v>
      </c>
      <c r="K59" s="1">
        <v>10</v>
      </c>
      <c r="L59" s="1">
        <v>6</v>
      </c>
      <c r="M59" s="1"/>
      <c r="N59" s="1" t="s">
        <v>16</v>
      </c>
      <c r="O59" s="1">
        <v>12</v>
      </c>
      <c r="P59" s="1">
        <v>4</v>
      </c>
    </row>
    <row r="60" spans="10:16" ht="12.75">
      <c r="J60" t="s">
        <v>45</v>
      </c>
      <c r="K60" s="1">
        <v>5</v>
      </c>
      <c r="L60" s="1">
        <v>11</v>
      </c>
      <c r="M60" s="1"/>
      <c r="N60" s="1" t="s">
        <v>24</v>
      </c>
      <c r="O60" s="1">
        <v>11</v>
      </c>
      <c r="P60" s="1">
        <v>5</v>
      </c>
    </row>
    <row r="61" spans="10:16" ht="12.75">
      <c r="J61" t="s">
        <v>15</v>
      </c>
      <c r="K61" s="1">
        <v>11</v>
      </c>
      <c r="L61" s="1">
        <v>5</v>
      </c>
      <c r="M61" s="1"/>
      <c r="N61" s="1" t="s">
        <v>26</v>
      </c>
      <c r="O61" s="1">
        <v>7</v>
      </c>
      <c r="P61" s="1">
        <v>9</v>
      </c>
    </row>
    <row r="62" spans="10:16" ht="12.75">
      <c r="J62" t="s">
        <v>22</v>
      </c>
      <c r="K62" s="1">
        <v>2</v>
      </c>
      <c r="L62" s="1">
        <v>14</v>
      </c>
      <c r="M62" s="1"/>
      <c r="N62" s="1" t="s">
        <v>27</v>
      </c>
      <c r="O62" s="1">
        <v>7</v>
      </c>
      <c r="P62" s="1">
        <v>9</v>
      </c>
    </row>
    <row r="63" spans="10:16" ht="12.75">
      <c r="J63" t="s">
        <v>48</v>
      </c>
      <c r="K63" s="1">
        <v>9</v>
      </c>
      <c r="L63" s="1">
        <v>7</v>
      </c>
      <c r="M63" s="1"/>
      <c r="N63" s="1" t="s">
        <v>15</v>
      </c>
      <c r="O63" s="1">
        <v>11</v>
      </c>
      <c r="P63" s="1">
        <v>5</v>
      </c>
    </row>
    <row r="64" spans="10:16" ht="12.75">
      <c r="J64" t="s">
        <v>35</v>
      </c>
      <c r="K64" s="1">
        <v>6</v>
      </c>
      <c r="L64" s="1">
        <v>10</v>
      </c>
      <c r="M64" s="1"/>
      <c r="N64" s="1" t="s">
        <v>19</v>
      </c>
      <c r="O64" s="1">
        <v>11</v>
      </c>
      <c r="P64" s="1">
        <v>5</v>
      </c>
    </row>
    <row r="65" spans="10:16" ht="12.75">
      <c r="J65" t="s">
        <v>10</v>
      </c>
      <c r="K65" s="1">
        <v>11</v>
      </c>
      <c r="L65" s="1">
        <v>5</v>
      </c>
      <c r="M65" s="1"/>
      <c r="N65" s="1" t="s">
        <v>11</v>
      </c>
      <c r="O65" s="1">
        <v>8</v>
      </c>
      <c r="P65" s="1">
        <v>8</v>
      </c>
    </row>
    <row r="66" spans="10:16" ht="12.75">
      <c r="J66" t="s">
        <v>30</v>
      </c>
      <c r="K66" s="1">
        <v>5</v>
      </c>
      <c r="L66" s="1">
        <v>11</v>
      </c>
      <c r="M66" s="1"/>
      <c r="N66" s="1" t="s">
        <v>22</v>
      </c>
      <c r="O66" s="1">
        <v>2</v>
      </c>
      <c r="P66" s="1">
        <v>14</v>
      </c>
    </row>
    <row r="67" spans="10:16" ht="12.75">
      <c r="J67" t="s">
        <v>47</v>
      </c>
      <c r="K67" s="1">
        <v>11</v>
      </c>
      <c r="L67" s="1">
        <v>5</v>
      </c>
      <c r="M67" s="1"/>
      <c r="N67" s="1" t="s">
        <v>10</v>
      </c>
      <c r="O67" s="1">
        <v>11</v>
      </c>
      <c r="P67" s="1">
        <v>5</v>
      </c>
    </row>
    <row r="68" spans="10:16" ht="12.75">
      <c r="J68" t="s">
        <v>38</v>
      </c>
      <c r="K68" s="1">
        <v>12</v>
      </c>
      <c r="L68" s="1">
        <v>4</v>
      </c>
      <c r="M68" s="1"/>
      <c r="N68" s="1" t="s">
        <v>45</v>
      </c>
      <c r="O68" s="1">
        <v>5</v>
      </c>
      <c r="P68" s="1">
        <v>11</v>
      </c>
    </row>
    <row r="69" spans="10:16" ht="12.75">
      <c r="J69" t="s">
        <v>27</v>
      </c>
      <c r="K69" s="1">
        <v>7</v>
      </c>
      <c r="L69" s="1">
        <v>9</v>
      </c>
      <c r="M69" s="1"/>
      <c r="N69" s="1" t="s">
        <v>23</v>
      </c>
      <c r="O69" s="1">
        <v>8</v>
      </c>
      <c r="P69" s="1">
        <v>8</v>
      </c>
    </row>
    <row r="70" spans="10:16" ht="12.75">
      <c r="J70" t="s">
        <v>11</v>
      </c>
      <c r="K70" s="1">
        <v>8</v>
      </c>
      <c r="L70" s="1">
        <v>8</v>
      </c>
      <c r="M70" s="1"/>
      <c r="N70" s="1" t="s">
        <v>30</v>
      </c>
      <c r="O70" s="1">
        <v>5</v>
      </c>
      <c r="P70" s="1">
        <v>11</v>
      </c>
    </row>
    <row r="71" spans="10:16" ht="12.75">
      <c r="J71" t="s">
        <v>23</v>
      </c>
      <c r="K71" s="1">
        <v>8</v>
      </c>
      <c r="L71" s="1">
        <v>8</v>
      </c>
      <c r="M71" s="1"/>
      <c r="N71" s="1" t="s">
        <v>42</v>
      </c>
      <c r="O71" s="1">
        <v>3</v>
      </c>
      <c r="P71" s="1">
        <v>13</v>
      </c>
    </row>
    <row r="72" spans="10:16" ht="12.75">
      <c r="J72" t="s">
        <v>34</v>
      </c>
      <c r="K72" s="1">
        <v>1</v>
      </c>
      <c r="L72" s="1">
        <v>15</v>
      </c>
      <c r="M72" s="1"/>
      <c r="N72" s="1" t="s">
        <v>40</v>
      </c>
      <c r="O72" s="1">
        <v>5</v>
      </c>
      <c r="P72" s="1">
        <v>11</v>
      </c>
    </row>
    <row r="73" spans="10:16" ht="12.75">
      <c r="J73" t="s">
        <v>16</v>
      </c>
      <c r="K73" s="1">
        <v>12</v>
      </c>
      <c r="L73" s="1">
        <v>4</v>
      </c>
      <c r="M73" s="1"/>
      <c r="N73" s="1" t="s">
        <v>38</v>
      </c>
      <c r="O73" s="1">
        <v>12</v>
      </c>
      <c r="P73" s="1">
        <v>4</v>
      </c>
    </row>
    <row r="74" spans="11:16" ht="12.75">
      <c r="K74" s="1">
        <f>SUM(K58:K73)</f>
        <v>130</v>
      </c>
      <c r="L74" s="1">
        <f>SUM(L58:L73)</f>
        <v>126</v>
      </c>
      <c r="M74" s="1"/>
      <c r="N74" s="1"/>
      <c r="O74" s="1">
        <f>SUM(O58:O73)</f>
        <v>130</v>
      </c>
      <c r="P74" s="1">
        <f>SUM(P58:P73)</f>
        <v>126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91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57</v>
      </c>
    </row>
    <row r="4" ht="12.75">
      <c r="K4" s="10"/>
    </row>
    <row r="6" spans="1:22" ht="12.75">
      <c r="A6" s="6">
        <v>40163</v>
      </c>
      <c r="B6" s="1" t="s">
        <v>19</v>
      </c>
      <c r="C6" s="8">
        <v>31</v>
      </c>
      <c r="E6" s="1" t="s">
        <v>40</v>
      </c>
      <c r="F6">
        <v>17</v>
      </c>
      <c r="I6" s="6">
        <v>40175</v>
      </c>
      <c r="J6" s="1" t="s">
        <v>47</v>
      </c>
      <c r="K6" s="8">
        <v>27</v>
      </c>
      <c r="M6" s="1" t="s">
        <v>22</v>
      </c>
      <c r="N6">
        <v>17</v>
      </c>
      <c r="Q6" s="6">
        <v>40185</v>
      </c>
      <c r="R6" s="1" t="s">
        <v>25</v>
      </c>
      <c r="S6" s="8">
        <v>31</v>
      </c>
      <c r="U6" s="1" t="s">
        <v>26</v>
      </c>
      <c r="V6">
        <v>10</v>
      </c>
    </row>
    <row r="7" spans="1:22" ht="12.75">
      <c r="A7" s="6">
        <v>40164</v>
      </c>
      <c r="B7" s="1" t="s">
        <v>23</v>
      </c>
      <c r="C7" s="8">
        <v>17</v>
      </c>
      <c r="E7" s="1" t="s">
        <v>40</v>
      </c>
      <c r="F7">
        <v>7</v>
      </c>
      <c r="I7" s="6">
        <v>40177</v>
      </c>
      <c r="J7" s="1" t="s">
        <v>25</v>
      </c>
      <c r="K7" s="8">
        <v>37</v>
      </c>
      <c r="M7" s="1" t="s">
        <v>34</v>
      </c>
      <c r="N7">
        <v>3</v>
      </c>
      <c r="Q7" s="6">
        <v>40186</v>
      </c>
      <c r="R7" s="1" t="s">
        <v>23</v>
      </c>
      <c r="S7" s="8">
        <v>38</v>
      </c>
      <c r="U7" s="1" t="s">
        <v>18</v>
      </c>
      <c r="V7">
        <v>19</v>
      </c>
    </row>
    <row r="8" spans="1:22" ht="12.75">
      <c r="A8" s="6">
        <v>40165</v>
      </c>
      <c r="B8" s="1" t="s">
        <v>10</v>
      </c>
      <c r="C8" s="8">
        <v>34</v>
      </c>
      <c r="E8" s="1" t="s">
        <v>22</v>
      </c>
      <c r="F8">
        <v>0</v>
      </c>
      <c r="I8" s="6">
        <v>40179</v>
      </c>
      <c r="J8" s="1" t="s">
        <v>16</v>
      </c>
      <c r="K8" s="8">
        <v>31</v>
      </c>
      <c r="M8" s="1" t="s">
        <v>26</v>
      </c>
      <c r="N8">
        <v>22</v>
      </c>
      <c r="Q8" s="6">
        <v>40186</v>
      </c>
      <c r="R8" s="1" t="s">
        <v>24</v>
      </c>
      <c r="S8" s="8">
        <v>31</v>
      </c>
      <c r="U8" s="1" t="s">
        <v>11</v>
      </c>
      <c r="V8">
        <v>24</v>
      </c>
    </row>
    <row r="9" spans="1:22" ht="12.75">
      <c r="A9" s="6">
        <v>40166</v>
      </c>
      <c r="B9" s="1" t="s">
        <v>40</v>
      </c>
      <c r="C9" s="8">
        <v>26</v>
      </c>
      <c r="E9" s="1" t="s">
        <v>30</v>
      </c>
      <c r="F9" s="8">
        <v>14</v>
      </c>
      <c r="I9" s="6">
        <v>40179</v>
      </c>
      <c r="J9" s="1" t="s">
        <v>29</v>
      </c>
      <c r="K9" s="8">
        <v>13</v>
      </c>
      <c r="M9" s="1" t="s">
        <v>16</v>
      </c>
      <c r="N9">
        <v>7</v>
      </c>
      <c r="Q9" s="6">
        <v>40187</v>
      </c>
      <c r="R9" s="1" t="s">
        <v>29</v>
      </c>
      <c r="S9" s="8">
        <v>30</v>
      </c>
      <c r="U9" s="1" t="s">
        <v>11</v>
      </c>
      <c r="V9">
        <v>24</v>
      </c>
    </row>
    <row r="10" spans="1:22" ht="12.75">
      <c r="A10" s="6">
        <v>40166</v>
      </c>
      <c r="B10" s="1" t="s">
        <v>39</v>
      </c>
      <c r="C10" s="8">
        <v>31</v>
      </c>
      <c r="E10" s="1" t="s">
        <v>40</v>
      </c>
      <c r="F10">
        <v>24</v>
      </c>
      <c r="I10" s="6">
        <v>40180</v>
      </c>
      <c r="J10" s="1" t="s">
        <v>39</v>
      </c>
      <c r="K10" s="8">
        <v>39</v>
      </c>
      <c r="M10" s="1" t="s">
        <v>42</v>
      </c>
      <c r="N10">
        <v>17</v>
      </c>
      <c r="Q10" s="6">
        <v>40187</v>
      </c>
      <c r="R10" s="1" t="s">
        <v>46</v>
      </c>
      <c r="S10" s="8">
        <v>35</v>
      </c>
      <c r="U10" s="1" t="s">
        <v>16</v>
      </c>
      <c r="V10">
        <v>30</v>
      </c>
    </row>
    <row r="11" spans="1:22" ht="12.75">
      <c r="A11" s="6">
        <v>40167</v>
      </c>
      <c r="B11" s="1" t="s">
        <v>24</v>
      </c>
      <c r="C11" s="8">
        <v>35</v>
      </c>
      <c r="E11" s="1" t="s">
        <v>30</v>
      </c>
      <c r="F11">
        <v>22</v>
      </c>
      <c r="I11" s="6">
        <v>40182</v>
      </c>
      <c r="J11" s="1" t="s">
        <v>38</v>
      </c>
      <c r="K11" s="8">
        <v>31</v>
      </c>
      <c r="M11" s="1" t="s">
        <v>35</v>
      </c>
      <c r="N11">
        <v>23</v>
      </c>
      <c r="Q11" s="6">
        <v>40187</v>
      </c>
      <c r="R11" s="1" t="s">
        <v>29</v>
      </c>
      <c r="S11" s="8">
        <v>47</v>
      </c>
      <c r="U11" s="1" t="s">
        <v>23</v>
      </c>
      <c r="V11">
        <v>21</v>
      </c>
    </row>
    <row r="12" spans="1:22" ht="12.75">
      <c r="A12" s="6">
        <v>40168</v>
      </c>
      <c r="B12" s="1" t="s">
        <v>27</v>
      </c>
      <c r="C12" s="8">
        <v>29</v>
      </c>
      <c r="E12" s="1" t="s">
        <v>34</v>
      </c>
      <c r="F12">
        <v>10</v>
      </c>
      <c r="I12" s="6">
        <v>40182</v>
      </c>
      <c r="J12" s="1" t="s">
        <v>10</v>
      </c>
      <c r="K12" s="8">
        <v>35</v>
      </c>
      <c r="M12" s="1" t="s">
        <v>24</v>
      </c>
      <c r="N12">
        <v>24</v>
      </c>
      <c r="Q12" s="6">
        <v>40187</v>
      </c>
      <c r="R12" s="1" t="s">
        <v>19</v>
      </c>
      <c r="S12" s="8">
        <v>38</v>
      </c>
      <c r="U12" s="1" t="s">
        <v>42</v>
      </c>
      <c r="V12">
        <v>24</v>
      </c>
    </row>
    <row r="13" spans="1:22" ht="12.75">
      <c r="A13" s="6">
        <v>40169</v>
      </c>
      <c r="B13" s="1" t="s">
        <v>26</v>
      </c>
      <c r="C13" s="8">
        <v>14</v>
      </c>
      <c r="E13" s="1" t="s">
        <v>22</v>
      </c>
      <c r="F13">
        <v>6</v>
      </c>
      <c r="I13" s="6">
        <v>40182</v>
      </c>
      <c r="J13" s="1" t="s">
        <v>47</v>
      </c>
      <c r="K13" s="8">
        <v>27</v>
      </c>
      <c r="M13" s="1" t="s">
        <v>45</v>
      </c>
      <c r="N13">
        <v>14</v>
      </c>
      <c r="Q13" s="6">
        <v>40187</v>
      </c>
      <c r="R13" s="1" t="s">
        <v>46</v>
      </c>
      <c r="S13" s="8">
        <v>31</v>
      </c>
      <c r="U13" s="1" t="s">
        <v>22</v>
      </c>
      <c r="V13">
        <v>22</v>
      </c>
    </row>
    <row r="14" spans="1:22" ht="12.75">
      <c r="A14" s="6">
        <v>40170</v>
      </c>
      <c r="B14" s="1" t="s">
        <v>35</v>
      </c>
      <c r="C14" s="8">
        <v>35</v>
      </c>
      <c r="E14" s="1" t="s">
        <v>15</v>
      </c>
      <c r="F14">
        <v>17</v>
      </c>
      <c r="I14" s="6">
        <v>40183</v>
      </c>
      <c r="J14" s="1" t="s">
        <v>47</v>
      </c>
      <c r="K14" s="8">
        <v>19</v>
      </c>
      <c r="M14" s="1" t="s">
        <v>18</v>
      </c>
      <c r="N14">
        <v>0</v>
      </c>
      <c r="Q14" s="6">
        <v>40188</v>
      </c>
      <c r="R14" s="1" t="s">
        <v>16</v>
      </c>
      <c r="S14" s="8">
        <v>20</v>
      </c>
      <c r="U14" s="1" t="s">
        <v>48</v>
      </c>
      <c r="V14">
        <v>16</v>
      </c>
    </row>
    <row r="15" spans="1:22" ht="12.75">
      <c r="A15" s="6">
        <v>40170</v>
      </c>
      <c r="B15" s="1" t="s">
        <v>23</v>
      </c>
      <c r="C15" s="8">
        <v>24</v>
      </c>
      <c r="E15" s="1" t="s">
        <v>45</v>
      </c>
      <c r="F15">
        <v>21</v>
      </c>
      <c r="I15" s="6">
        <v>40183</v>
      </c>
      <c r="J15" s="1" t="s">
        <v>24</v>
      </c>
      <c r="K15" s="8">
        <v>42</v>
      </c>
      <c r="M15" s="1" t="s">
        <v>35</v>
      </c>
      <c r="N15">
        <v>31</v>
      </c>
      <c r="Q15" s="6">
        <v>40188</v>
      </c>
      <c r="R15" s="1" t="s">
        <v>18</v>
      </c>
      <c r="S15" s="8">
        <v>24</v>
      </c>
      <c r="U15" s="1" t="s">
        <v>11</v>
      </c>
      <c r="V15">
        <v>10</v>
      </c>
    </row>
    <row r="16" spans="1:22" ht="12.75">
      <c r="A16" s="6">
        <v>40171</v>
      </c>
      <c r="B16" s="1" t="s">
        <v>15</v>
      </c>
      <c r="C16" s="8">
        <v>34</v>
      </c>
      <c r="E16" s="1" t="s">
        <v>45</v>
      </c>
      <c r="F16">
        <v>21</v>
      </c>
      <c r="I16" s="6">
        <v>40183</v>
      </c>
      <c r="J16" s="1" t="s">
        <v>26</v>
      </c>
      <c r="K16" s="8">
        <v>14</v>
      </c>
      <c r="M16" s="1" t="s">
        <v>35</v>
      </c>
      <c r="N16">
        <v>6</v>
      </c>
      <c r="Q16" s="6">
        <v>40188</v>
      </c>
      <c r="R16" s="1" t="s">
        <v>19</v>
      </c>
      <c r="S16" s="8">
        <v>28</v>
      </c>
      <c r="U16" s="1" t="s">
        <v>46</v>
      </c>
      <c r="V16">
        <v>14</v>
      </c>
    </row>
    <row r="17" spans="1:22" ht="12.75">
      <c r="A17" s="6">
        <v>40172</v>
      </c>
      <c r="B17" s="1" t="s">
        <v>15</v>
      </c>
      <c r="C17" s="8">
        <v>56</v>
      </c>
      <c r="E17" s="1" t="s">
        <v>34</v>
      </c>
      <c r="F17">
        <v>18</v>
      </c>
      <c r="I17" s="6">
        <v>40183</v>
      </c>
      <c r="J17" s="1" t="s">
        <v>38</v>
      </c>
      <c r="K17" s="8">
        <v>33</v>
      </c>
      <c r="M17" s="1" t="s">
        <v>45</v>
      </c>
      <c r="N17">
        <v>20</v>
      </c>
      <c r="Q17" s="6">
        <v>40188</v>
      </c>
      <c r="R17" s="1" t="s">
        <v>48</v>
      </c>
      <c r="S17" s="8">
        <v>30</v>
      </c>
      <c r="U17" s="1" t="s">
        <v>18</v>
      </c>
      <c r="V17">
        <v>6</v>
      </c>
    </row>
    <row r="18" spans="1:22" ht="12.75">
      <c r="A18" s="6">
        <v>40173</v>
      </c>
      <c r="B18" s="1" t="s">
        <v>39</v>
      </c>
      <c r="C18" s="8">
        <v>12</v>
      </c>
      <c r="E18" s="1" t="s">
        <v>30</v>
      </c>
      <c r="F18">
        <v>9</v>
      </c>
      <c r="I18" s="6">
        <v>40184</v>
      </c>
      <c r="J18" s="1" t="s">
        <v>38</v>
      </c>
      <c r="K18" s="8">
        <v>34</v>
      </c>
      <c r="M18" s="1" t="s">
        <v>42</v>
      </c>
      <c r="N18">
        <v>7</v>
      </c>
      <c r="Q18" s="6">
        <v>40189</v>
      </c>
      <c r="R18" s="1" t="s">
        <v>10</v>
      </c>
      <c r="S18" s="8">
        <v>25</v>
      </c>
      <c r="U18" s="1" t="s">
        <v>48</v>
      </c>
      <c r="V18">
        <v>13</v>
      </c>
    </row>
    <row r="19" spans="1:22" ht="12.75">
      <c r="A19" s="6">
        <v>40173</v>
      </c>
      <c r="B19" s="1" t="s">
        <v>30</v>
      </c>
      <c r="C19" s="8">
        <v>31</v>
      </c>
      <c r="E19" s="1" t="s">
        <v>27</v>
      </c>
      <c r="F19">
        <v>24</v>
      </c>
      <c r="I19" s="6">
        <v>40184</v>
      </c>
      <c r="J19" s="1" t="s">
        <v>19</v>
      </c>
      <c r="K19" s="8">
        <v>34</v>
      </c>
      <c r="M19" s="1" t="s">
        <v>11</v>
      </c>
      <c r="N19">
        <v>24</v>
      </c>
      <c r="Q19" s="6">
        <v>40190</v>
      </c>
      <c r="R19" s="1" t="s">
        <v>39</v>
      </c>
      <c r="S19">
        <v>18</v>
      </c>
      <c r="U19" s="1" t="s">
        <v>38</v>
      </c>
      <c r="V19">
        <v>10</v>
      </c>
    </row>
    <row r="20" spans="1:22" ht="12.75">
      <c r="A20" s="6">
        <v>40174</v>
      </c>
      <c r="B20" s="1" t="s">
        <v>15</v>
      </c>
      <c r="C20" s="8">
        <v>47</v>
      </c>
      <c r="E20" s="1" t="s">
        <v>42</v>
      </c>
      <c r="F20" s="8">
        <v>15</v>
      </c>
      <c r="I20" s="6">
        <v>40184</v>
      </c>
      <c r="J20" s="1" t="s">
        <v>48</v>
      </c>
      <c r="K20" s="8">
        <v>9</v>
      </c>
      <c r="M20" s="1" t="s">
        <v>27</v>
      </c>
      <c r="N20">
        <v>6</v>
      </c>
      <c r="Q20" s="6">
        <v>40190</v>
      </c>
      <c r="R20" s="1" t="s">
        <v>10</v>
      </c>
      <c r="S20" s="8">
        <v>19</v>
      </c>
      <c r="T20" s="3"/>
      <c r="U20" s="1" t="s">
        <v>25</v>
      </c>
      <c r="V20">
        <v>17</v>
      </c>
    </row>
    <row r="21" spans="1:22" ht="12.75">
      <c r="A21" s="6">
        <v>40175</v>
      </c>
      <c r="B21" s="1" t="s">
        <v>27</v>
      </c>
      <c r="C21" s="8">
        <v>26</v>
      </c>
      <c r="E21" s="1" t="s">
        <v>25</v>
      </c>
      <c r="F21">
        <v>14</v>
      </c>
      <c r="I21" s="6">
        <v>40185</v>
      </c>
      <c r="J21" s="1" t="s">
        <v>29</v>
      </c>
      <c r="K21" s="8">
        <v>48</v>
      </c>
      <c r="M21" s="1" t="s">
        <v>34</v>
      </c>
      <c r="N21">
        <v>0</v>
      </c>
      <c r="Q21" s="6">
        <v>40191</v>
      </c>
      <c r="R21" s="1" t="s">
        <v>47</v>
      </c>
      <c r="S21" s="8">
        <v>37</v>
      </c>
      <c r="T21" s="3"/>
      <c r="U21" s="1" t="s">
        <v>46</v>
      </c>
      <c r="V21">
        <v>14</v>
      </c>
    </row>
    <row r="23" spans="1:2" ht="12.75">
      <c r="A23" s="1" t="s">
        <v>120</v>
      </c>
      <c r="B23" s="17">
        <f>(SUM(C6:C21)+SUM(F6:F21)+SUM(K6:K21)+SUM(N6:N21)+SUM(S6:S21)+SUM(V6:V21))/96</f>
        <v>22.614583333333332</v>
      </c>
    </row>
    <row r="24" ht="12.75">
      <c r="B24" s="17"/>
    </row>
    <row r="25" spans="1:2" ht="12.75">
      <c r="A25" s="1" t="s">
        <v>121</v>
      </c>
      <c r="B25" s="17">
        <f>(21.6+22.2+20.9+22.6)/4</f>
        <v>21.824999999999996</v>
      </c>
    </row>
    <row r="28" spans="15:17" ht="12.75">
      <c r="O28" s="1"/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spans="9:17" ht="12.75"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ht="12.75">
      <c r="I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ht="12.75">
      <c r="I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1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55</v>
      </c>
    </row>
    <row r="4" ht="12.75">
      <c r="K4" s="10"/>
    </row>
    <row r="6" spans="1:22" ht="12.75">
      <c r="A6" s="6">
        <v>40130</v>
      </c>
      <c r="B6" s="1" t="s">
        <v>23</v>
      </c>
      <c r="C6" s="8">
        <v>30</v>
      </c>
      <c r="E6" s="1" t="s">
        <v>15</v>
      </c>
      <c r="F6">
        <v>10</v>
      </c>
      <c r="I6" s="6">
        <v>40141</v>
      </c>
      <c r="J6" s="1" t="s">
        <v>46</v>
      </c>
      <c r="K6" s="8">
        <v>42</v>
      </c>
      <c r="M6" s="1" t="s">
        <v>26</v>
      </c>
      <c r="N6">
        <v>24</v>
      </c>
      <c r="Q6" s="6">
        <v>40152</v>
      </c>
      <c r="R6" s="1" t="s">
        <v>39</v>
      </c>
      <c r="S6" s="8">
        <v>34</v>
      </c>
      <c r="U6" s="1" t="s">
        <v>10</v>
      </c>
      <c r="V6">
        <v>27</v>
      </c>
    </row>
    <row r="7" spans="1:22" ht="12.75">
      <c r="A7" s="6">
        <v>40130</v>
      </c>
      <c r="B7" s="1" t="s">
        <v>23</v>
      </c>
      <c r="C7" s="8">
        <v>26</v>
      </c>
      <c r="E7" s="1" t="s">
        <v>19</v>
      </c>
      <c r="F7">
        <v>22</v>
      </c>
      <c r="I7" s="6">
        <v>40141</v>
      </c>
      <c r="J7" s="1" t="s">
        <v>16</v>
      </c>
      <c r="K7" s="8">
        <v>29</v>
      </c>
      <c r="M7" s="1" t="s">
        <v>24</v>
      </c>
      <c r="N7">
        <v>28</v>
      </c>
      <c r="Q7" s="6">
        <v>40154</v>
      </c>
      <c r="R7" s="1" t="s">
        <v>38</v>
      </c>
      <c r="S7" s="8">
        <v>20</v>
      </c>
      <c r="U7" s="1" t="s">
        <v>29</v>
      </c>
      <c r="V7">
        <v>17</v>
      </c>
    </row>
    <row r="8" spans="1:22" ht="12.75">
      <c r="A8" s="6">
        <v>40131</v>
      </c>
      <c r="B8" s="1" t="s">
        <v>26</v>
      </c>
      <c r="C8" s="8">
        <v>23</v>
      </c>
      <c r="E8" s="1" t="s">
        <v>10</v>
      </c>
      <c r="F8">
        <v>21</v>
      </c>
      <c r="I8" s="6">
        <v>40145</v>
      </c>
      <c r="J8" s="1" t="s">
        <v>10</v>
      </c>
      <c r="K8" s="8">
        <v>30</v>
      </c>
      <c r="M8" s="1" t="s">
        <v>18</v>
      </c>
      <c r="N8">
        <v>10</v>
      </c>
      <c r="Q8" s="6">
        <v>40154</v>
      </c>
      <c r="R8" s="1" t="s">
        <v>24</v>
      </c>
      <c r="S8" s="8">
        <v>23</v>
      </c>
      <c r="U8" s="1" t="s">
        <v>42</v>
      </c>
      <c r="V8">
        <v>17</v>
      </c>
    </row>
    <row r="9" spans="1:22" ht="12.75">
      <c r="A9" s="6">
        <v>40131</v>
      </c>
      <c r="B9" s="1" t="s">
        <v>16</v>
      </c>
      <c r="C9" s="8">
        <v>15</v>
      </c>
      <c r="E9" s="1" t="s">
        <v>19</v>
      </c>
      <c r="F9" s="8">
        <v>14</v>
      </c>
      <c r="I9" s="6">
        <v>40145</v>
      </c>
      <c r="J9" s="1" t="s">
        <v>11</v>
      </c>
      <c r="K9" s="8">
        <v>31</v>
      </c>
      <c r="M9" s="1" t="s">
        <v>40</v>
      </c>
      <c r="N9">
        <v>17</v>
      </c>
      <c r="Q9" s="6">
        <v>40154</v>
      </c>
      <c r="R9" s="1" t="s">
        <v>25</v>
      </c>
      <c r="S9" s="8">
        <v>13</v>
      </c>
      <c r="U9" s="1" t="s">
        <v>48</v>
      </c>
      <c r="V9">
        <v>10</v>
      </c>
    </row>
    <row r="10" spans="1:22" ht="12.75">
      <c r="A10" s="6">
        <v>40132</v>
      </c>
      <c r="B10" s="1" t="s">
        <v>45</v>
      </c>
      <c r="C10" s="8">
        <v>24</v>
      </c>
      <c r="E10" s="1" t="s">
        <v>26</v>
      </c>
      <c r="F10">
        <v>17</v>
      </c>
      <c r="I10" s="6">
        <v>40145</v>
      </c>
      <c r="J10" s="1" t="s">
        <v>29</v>
      </c>
      <c r="K10" s="8">
        <v>20</v>
      </c>
      <c r="M10" s="1" t="s">
        <v>30</v>
      </c>
      <c r="N10">
        <v>17</v>
      </c>
      <c r="Q10" s="6">
        <v>40155</v>
      </c>
      <c r="R10" s="1" t="s">
        <v>40</v>
      </c>
      <c r="S10" s="8">
        <v>38</v>
      </c>
      <c r="U10" s="1" t="s">
        <v>18</v>
      </c>
      <c r="V10">
        <v>23</v>
      </c>
    </row>
    <row r="11" spans="1:22" ht="12.75">
      <c r="A11" s="6">
        <v>40133</v>
      </c>
      <c r="B11" s="1" t="s">
        <v>27</v>
      </c>
      <c r="C11" s="8">
        <v>24</v>
      </c>
      <c r="E11" s="1" t="s">
        <v>47</v>
      </c>
      <c r="F11">
        <v>17</v>
      </c>
      <c r="I11" s="6">
        <v>40145</v>
      </c>
      <c r="J11" s="1" t="s">
        <v>39</v>
      </c>
      <c r="K11" s="8">
        <v>37</v>
      </c>
      <c r="M11" s="1" t="s">
        <v>45</v>
      </c>
      <c r="N11">
        <v>34</v>
      </c>
      <c r="Q11" s="6">
        <v>40156</v>
      </c>
      <c r="R11" s="1" t="s">
        <v>15</v>
      </c>
      <c r="S11" s="8">
        <v>23</v>
      </c>
      <c r="U11" s="1" t="s">
        <v>48</v>
      </c>
      <c r="V11">
        <v>13</v>
      </c>
    </row>
    <row r="12" spans="1:22" ht="12.75">
      <c r="A12" s="6">
        <v>40133</v>
      </c>
      <c r="B12" s="1" t="s">
        <v>11</v>
      </c>
      <c r="C12" s="8">
        <v>17</v>
      </c>
      <c r="E12" s="1" t="s">
        <v>35</v>
      </c>
      <c r="F12">
        <v>16</v>
      </c>
      <c r="I12" s="6">
        <v>40147</v>
      </c>
      <c r="J12" s="1" t="s">
        <v>26</v>
      </c>
      <c r="K12" s="8">
        <v>27</v>
      </c>
      <c r="M12" s="1" t="s">
        <v>34</v>
      </c>
      <c r="N12">
        <v>6</v>
      </c>
      <c r="Q12" s="6">
        <v>40156</v>
      </c>
      <c r="R12" s="1" t="s">
        <v>30</v>
      </c>
      <c r="S12" s="8">
        <v>17</v>
      </c>
      <c r="U12" s="1" t="s">
        <v>35</v>
      </c>
      <c r="V12">
        <v>3</v>
      </c>
    </row>
    <row r="13" spans="1:22" ht="12.75">
      <c r="A13" s="6">
        <v>40133</v>
      </c>
      <c r="B13" s="1" t="s">
        <v>24</v>
      </c>
      <c r="C13" s="8">
        <v>31</v>
      </c>
      <c r="E13" s="1" t="s">
        <v>19</v>
      </c>
      <c r="F13">
        <v>9</v>
      </c>
      <c r="I13" s="6">
        <v>40147</v>
      </c>
      <c r="J13" s="1" t="s">
        <v>15</v>
      </c>
      <c r="K13" s="8">
        <v>23</v>
      </c>
      <c r="M13" s="1" t="s">
        <v>18</v>
      </c>
      <c r="N13">
        <v>18</v>
      </c>
      <c r="Q13" s="6">
        <v>40156</v>
      </c>
      <c r="R13" s="1" t="s">
        <v>46</v>
      </c>
      <c r="S13" s="8">
        <v>34</v>
      </c>
      <c r="U13" s="1" t="s">
        <v>27</v>
      </c>
      <c r="V13">
        <v>3</v>
      </c>
    </row>
    <row r="14" spans="1:22" ht="12.75">
      <c r="A14" s="6">
        <v>40134</v>
      </c>
      <c r="B14" s="1" t="s">
        <v>22</v>
      </c>
      <c r="C14" s="8">
        <v>24</v>
      </c>
      <c r="E14" s="1" t="s">
        <v>27</v>
      </c>
      <c r="F14">
        <v>20</v>
      </c>
      <c r="I14" s="6">
        <v>40147</v>
      </c>
      <c r="J14" s="1" t="s">
        <v>48</v>
      </c>
      <c r="K14" s="8">
        <v>15</v>
      </c>
      <c r="M14" s="1" t="s">
        <v>35</v>
      </c>
      <c r="N14">
        <v>3</v>
      </c>
      <c r="Q14" s="6">
        <v>40156</v>
      </c>
      <c r="R14" s="1" t="s">
        <v>22</v>
      </c>
      <c r="S14" s="8">
        <v>12</v>
      </c>
      <c r="U14" s="1" t="s">
        <v>30</v>
      </c>
      <c r="V14">
        <v>9</v>
      </c>
    </row>
    <row r="15" spans="1:22" ht="12.75">
      <c r="A15" s="6">
        <v>40134</v>
      </c>
      <c r="B15" s="1" t="s">
        <v>45</v>
      </c>
      <c r="C15" s="8">
        <v>23</v>
      </c>
      <c r="E15" s="1" t="s">
        <v>18</v>
      </c>
      <c r="F15">
        <v>10</v>
      </c>
      <c r="I15" s="6">
        <v>40147</v>
      </c>
      <c r="J15" s="1" t="s">
        <v>15</v>
      </c>
      <c r="K15" s="8">
        <v>33</v>
      </c>
      <c r="M15" s="1" t="s">
        <v>30</v>
      </c>
      <c r="N15">
        <v>21</v>
      </c>
      <c r="Q15" s="6">
        <v>40157</v>
      </c>
      <c r="R15" s="1" t="s">
        <v>46</v>
      </c>
      <c r="S15" s="8">
        <v>27</v>
      </c>
      <c r="U15" s="1" t="s">
        <v>45</v>
      </c>
      <c r="V15">
        <v>13</v>
      </c>
    </row>
    <row r="16" spans="1:22" ht="12.75">
      <c r="A16" s="6">
        <v>40135</v>
      </c>
      <c r="B16" s="1" t="s">
        <v>27</v>
      </c>
      <c r="C16" s="8">
        <v>24</v>
      </c>
      <c r="E16" s="1" t="s">
        <v>29</v>
      </c>
      <c r="F16">
        <v>14</v>
      </c>
      <c r="I16" s="6">
        <v>40147</v>
      </c>
      <c r="J16" s="1" t="s">
        <v>46</v>
      </c>
      <c r="K16" s="8">
        <v>26</v>
      </c>
      <c r="M16" s="1" t="s">
        <v>40</v>
      </c>
      <c r="N16">
        <v>13</v>
      </c>
      <c r="Q16" s="6">
        <v>40158</v>
      </c>
      <c r="R16" s="1" t="s">
        <v>38</v>
      </c>
      <c r="S16" s="8">
        <v>20</v>
      </c>
      <c r="U16" s="1" t="s">
        <v>19</v>
      </c>
      <c r="V16">
        <v>13</v>
      </c>
    </row>
    <row r="17" spans="1:22" ht="12.75">
      <c r="A17" s="6">
        <v>40135</v>
      </c>
      <c r="B17" s="1" t="s">
        <v>48</v>
      </c>
      <c r="C17" s="8">
        <v>21</v>
      </c>
      <c r="E17" s="1" t="s">
        <v>40</v>
      </c>
      <c r="F17">
        <v>14</v>
      </c>
      <c r="I17" s="6">
        <v>40148</v>
      </c>
      <c r="J17" s="1" t="s">
        <v>38</v>
      </c>
      <c r="K17" s="8">
        <v>38</v>
      </c>
      <c r="M17" s="1" t="s">
        <v>34</v>
      </c>
      <c r="N17">
        <v>3</v>
      </c>
      <c r="Q17" s="6">
        <v>40158</v>
      </c>
      <c r="R17" s="1" t="s">
        <v>16</v>
      </c>
      <c r="S17" s="8">
        <v>30</v>
      </c>
      <c r="U17" s="1" t="s">
        <v>25</v>
      </c>
      <c r="V17">
        <v>6</v>
      </c>
    </row>
    <row r="18" spans="1:22" ht="12.75">
      <c r="A18" s="6">
        <v>40138</v>
      </c>
      <c r="B18" s="1" t="s">
        <v>29</v>
      </c>
      <c r="C18" s="8">
        <v>24</v>
      </c>
      <c r="E18" s="1" t="s">
        <v>47</v>
      </c>
      <c r="F18">
        <v>17</v>
      </c>
      <c r="I18" s="6">
        <v>40148</v>
      </c>
      <c r="J18" s="1" t="s">
        <v>10</v>
      </c>
      <c r="K18" s="8">
        <v>33</v>
      </c>
      <c r="M18" s="1" t="s">
        <v>34</v>
      </c>
      <c r="N18">
        <v>20</v>
      </c>
      <c r="Q18" s="6">
        <v>40159</v>
      </c>
      <c r="R18" s="1" t="s">
        <v>25</v>
      </c>
      <c r="S18" s="8">
        <v>14</v>
      </c>
      <c r="U18" s="1" t="s">
        <v>24</v>
      </c>
      <c r="V18">
        <v>10</v>
      </c>
    </row>
    <row r="19" spans="1:22" ht="12.75">
      <c r="A19" s="6">
        <v>40138</v>
      </c>
      <c r="B19" s="1" t="s">
        <v>39</v>
      </c>
      <c r="C19" s="8">
        <v>31</v>
      </c>
      <c r="E19" s="1" t="s">
        <v>23</v>
      </c>
      <c r="F19">
        <v>23</v>
      </c>
      <c r="I19" s="6">
        <v>40149</v>
      </c>
      <c r="J19" s="1" t="s">
        <v>16</v>
      </c>
      <c r="K19" s="8">
        <v>38</v>
      </c>
      <c r="M19" s="1" t="s">
        <v>11</v>
      </c>
      <c r="N19">
        <v>17</v>
      </c>
      <c r="Q19" s="6">
        <v>40160</v>
      </c>
      <c r="R19" s="1" t="s">
        <v>42</v>
      </c>
      <c r="S19" s="8">
        <v>30</v>
      </c>
      <c r="T19" s="3"/>
      <c r="U19" s="1" t="s">
        <v>22</v>
      </c>
      <c r="V19">
        <v>13</v>
      </c>
    </row>
    <row r="20" spans="1:23" ht="12.75">
      <c r="A20" s="6">
        <v>40139</v>
      </c>
      <c r="B20" s="1" t="s">
        <v>47</v>
      </c>
      <c r="C20" s="8">
        <v>26</v>
      </c>
      <c r="E20" s="1" t="s">
        <v>38</v>
      </c>
      <c r="F20" s="8">
        <v>18</v>
      </c>
      <c r="I20" s="6">
        <v>40150</v>
      </c>
      <c r="J20" s="1" t="s">
        <v>39</v>
      </c>
      <c r="K20" s="8">
        <v>35</v>
      </c>
      <c r="M20" s="1" t="s">
        <v>22</v>
      </c>
      <c r="N20">
        <v>10</v>
      </c>
      <c r="Q20" s="6">
        <v>40160</v>
      </c>
      <c r="R20" s="1" t="s">
        <v>25</v>
      </c>
      <c r="S20" s="8">
        <v>34</v>
      </c>
      <c r="T20" s="3"/>
      <c r="U20" s="1" t="s">
        <v>47</v>
      </c>
      <c r="V20">
        <v>31</v>
      </c>
      <c r="W20" s="3" t="s">
        <v>37</v>
      </c>
    </row>
    <row r="21" spans="1:22" ht="12.75">
      <c r="A21" s="6">
        <v>40140</v>
      </c>
      <c r="B21" s="1" t="s">
        <v>23</v>
      </c>
      <c r="C21" s="8">
        <v>20</v>
      </c>
      <c r="E21" s="1" t="s">
        <v>42</v>
      </c>
      <c r="F21">
        <v>17</v>
      </c>
      <c r="I21" s="6">
        <v>40150</v>
      </c>
      <c r="J21" s="1" t="s">
        <v>35</v>
      </c>
      <c r="K21" s="8">
        <v>23</v>
      </c>
      <c r="M21" s="1" t="s">
        <v>34</v>
      </c>
      <c r="N21">
        <v>17</v>
      </c>
      <c r="Q21" s="6">
        <v>40161</v>
      </c>
      <c r="R21" s="1" t="s">
        <v>11</v>
      </c>
      <c r="S21" s="8">
        <v>27</v>
      </c>
      <c r="T21" s="3"/>
      <c r="U21" s="1" t="s">
        <v>42</v>
      </c>
      <c r="V21">
        <v>24</v>
      </c>
    </row>
    <row r="23" spans="1:2" ht="12.75">
      <c r="A23" s="1" t="s">
        <v>120</v>
      </c>
      <c r="B23" s="17">
        <f>(SUM(C6:C21)+SUM(F6:F21)+SUM(K6:K21)+SUM(N6:N21)+SUM(S6:S21)+SUM(V6:V21))/96</f>
        <v>20.916666666666668</v>
      </c>
    </row>
    <row r="28" spans="15:17" ht="12.75">
      <c r="O28" s="1"/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spans="9:17" ht="12.75"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ht="12.75">
      <c r="I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ht="12.75">
      <c r="I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2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50</v>
      </c>
    </row>
    <row r="4" ht="12.75">
      <c r="K4" s="10"/>
    </row>
    <row r="6" spans="1:22" ht="12.75">
      <c r="A6" s="6">
        <v>40103</v>
      </c>
      <c r="B6" s="1" t="s">
        <v>24</v>
      </c>
      <c r="C6" s="8">
        <v>17</v>
      </c>
      <c r="E6" s="1" t="s">
        <v>22</v>
      </c>
      <c r="F6">
        <v>3</v>
      </c>
      <c r="I6" s="6">
        <v>40113</v>
      </c>
      <c r="J6" s="1" t="s">
        <v>38</v>
      </c>
      <c r="K6" s="8">
        <v>13</v>
      </c>
      <c r="M6" s="1" t="s">
        <v>25</v>
      </c>
      <c r="N6">
        <v>6</v>
      </c>
      <c r="Q6" s="6">
        <v>40124</v>
      </c>
      <c r="R6" s="1" t="s">
        <v>29</v>
      </c>
      <c r="S6" s="8">
        <v>35</v>
      </c>
      <c r="U6" s="1" t="s">
        <v>10</v>
      </c>
      <c r="V6">
        <v>21</v>
      </c>
    </row>
    <row r="7" spans="1:22" ht="12.75">
      <c r="A7" s="6">
        <v>40103</v>
      </c>
      <c r="B7" s="1" t="s">
        <v>15</v>
      </c>
      <c r="C7" s="8">
        <v>10</v>
      </c>
      <c r="E7" s="1" t="s">
        <v>39</v>
      </c>
      <c r="F7">
        <v>8</v>
      </c>
      <c r="I7" s="6">
        <v>40115</v>
      </c>
      <c r="J7" s="1" t="s">
        <v>25</v>
      </c>
      <c r="K7" s="8">
        <v>33</v>
      </c>
      <c r="M7" s="1" t="s">
        <v>18</v>
      </c>
      <c r="N7">
        <v>27</v>
      </c>
      <c r="O7" s="3" t="s">
        <v>37</v>
      </c>
      <c r="Q7" s="6">
        <v>40125</v>
      </c>
      <c r="R7" s="1" t="s">
        <v>46</v>
      </c>
      <c r="S7" s="8">
        <v>24</v>
      </c>
      <c r="U7" s="1" t="s">
        <v>34</v>
      </c>
      <c r="V7">
        <v>12</v>
      </c>
    </row>
    <row r="8" spans="1:22" ht="12.75">
      <c r="A8" s="6">
        <v>40105</v>
      </c>
      <c r="B8" s="1" t="s">
        <v>26</v>
      </c>
      <c r="C8" s="8">
        <v>27</v>
      </c>
      <c r="E8" s="1" t="s">
        <v>18</v>
      </c>
      <c r="F8">
        <v>16</v>
      </c>
      <c r="I8" s="6">
        <v>40115</v>
      </c>
      <c r="J8" s="1" t="s">
        <v>35</v>
      </c>
      <c r="K8" s="8">
        <v>34</v>
      </c>
      <c r="M8" s="1" t="s">
        <v>40</v>
      </c>
      <c r="N8">
        <v>17</v>
      </c>
      <c r="Q8" s="6">
        <v>40125</v>
      </c>
      <c r="R8" s="1" t="s">
        <v>18</v>
      </c>
      <c r="S8" s="8">
        <v>24</v>
      </c>
      <c r="U8" s="1" t="s">
        <v>42</v>
      </c>
      <c r="V8">
        <v>17</v>
      </c>
    </row>
    <row r="9" spans="1:22" ht="12.75">
      <c r="A9" s="6">
        <v>40105</v>
      </c>
      <c r="B9" s="1" t="s">
        <v>25</v>
      </c>
      <c r="C9" s="8">
        <v>33</v>
      </c>
      <c r="E9" s="1" t="s">
        <v>30</v>
      </c>
      <c r="F9" s="8">
        <v>27</v>
      </c>
      <c r="G9" s="3" t="s">
        <v>37</v>
      </c>
      <c r="I9" s="6">
        <v>40115</v>
      </c>
      <c r="J9" s="1" t="s">
        <v>10</v>
      </c>
      <c r="K9" s="8">
        <v>28</v>
      </c>
      <c r="M9" s="1" t="s">
        <v>40</v>
      </c>
      <c r="N9">
        <v>3</v>
      </c>
      <c r="Q9" s="6">
        <v>40125</v>
      </c>
      <c r="R9" s="1" t="s">
        <v>24</v>
      </c>
      <c r="S9" s="8">
        <v>28</v>
      </c>
      <c r="U9" s="1" t="s">
        <v>48</v>
      </c>
      <c r="V9">
        <v>21</v>
      </c>
    </row>
    <row r="10" spans="1:22" ht="12.75">
      <c r="A10" s="6">
        <v>40105</v>
      </c>
      <c r="B10" s="1" t="s">
        <v>48</v>
      </c>
      <c r="C10" s="8">
        <v>23</v>
      </c>
      <c r="E10" s="1" t="s">
        <v>22</v>
      </c>
      <c r="F10">
        <v>7</v>
      </c>
      <c r="I10" s="6">
        <v>40117</v>
      </c>
      <c r="J10" s="1" t="s">
        <v>19</v>
      </c>
      <c r="K10" s="8">
        <v>28</v>
      </c>
      <c r="M10" s="1" t="s">
        <v>26</v>
      </c>
      <c r="N10">
        <v>24</v>
      </c>
      <c r="Q10" s="6">
        <v>40126</v>
      </c>
      <c r="R10" s="1" t="s">
        <v>11</v>
      </c>
      <c r="S10" s="8">
        <v>20</v>
      </c>
      <c r="U10" s="1" t="s">
        <v>23</v>
      </c>
      <c r="V10">
        <v>13</v>
      </c>
    </row>
    <row r="11" spans="1:22" ht="12.75">
      <c r="A11" s="6">
        <v>40106</v>
      </c>
      <c r="B11" s="1" t="s">
        <v>16</v>
      </c>
      <c r="C11" s="8">
        <v>28</v>
      </c>
      <c r="E11" s="1" t="s">
        <v>23</v>
      </c>
      <c r="F11">
        <v>21</v>
      </c>
      <c r="I11" s="6">
        <v>40118</v>
      </c>
      <c r="J11" s="1" t="s">
        <v>24</v>
      </c>
      <c r="K11" s="8">
        <v>20</v>
      </c>
      <c r="M11" s="1" t="s">
        <v>23</v>
      </c>
      <c r="N11">
        <v>17</v>
      </c>
      <c r="Q11" s="6">
        <v>40126</v>
      </c>
      <c r="R11" s="1" t="s">
        <v>48</v>
      </c>
      <c r="S11" s="8">
        <v>30</v>
      </c>
      <c r="U11" s="1" t="s">
        <v>26</v>
      </c>
      <c r="V11">
        <v>17</v>
      </c>
    </row>
    <row r="12" spans="1:22" ht="12.75">
      <c r="A12" s="6">
        <v>40106</v>
      </c>
      <c r="B12" s="1" t="s">
        <v>15</v>
      </c>
      <c r="C12" s="8">
        <v>34</v>
      </c>
      <c r="E12" s="1" t="s">
        <v>47</v>
      </c>
      <c r="F12">
        <v>21</v>
      </c>
      <c r="I12" s="6">
        <v>40118</v>
      </c>
      <c r="J12" s="1" t="s">
        <v>46</v>
      </c>
      <c r="K12" s="8">
        <v>41</v>
      </c>
      <c r="M12" s="1" t="s">
        <v>24</v>
      </c>
      <c r="N12">
        <v>24</v>
      </c>
      <c r="Q12" s="6">
        <v>40126</v>
      </c>
      <c r="R12" s="1" t="s">
        <v>11</v>
      </c>
      <c r="S12" s="8">
        <v>24</v>
      </c>
      <c r="U12" s="1" t="s">
        <v>26</v>
      </c>
      <c r="V12">
        <v>9</v>
      </c>
    </row>
    <row r="13" spans="1:22" ht="12.75">
      <c r="A13" s="6">
        <v>40108</v>
      </c>
      <c r="B13" s="1" t="s">
        <v>23</v>
      </c>
      <c r="C13" s="8">
        <v>27</v>
      </c>
      <c r="E13" s="1" t="s">
        <v>34</v>
      </c>
      <c r="F13">
        <v>14</v>
      </c>
      <c r="I13" s="6">
        <v>40119</v>
      </c>
      <c r="J13" s="1" t="s">
        <v>42</v>
      </c>
      <c r="K13" s="8">
        <v>24</v>
      </c>
      <c r="M13" s="1" t="s">
        <v>27</v>
      </c>
      <c r="N13">
        <v>17</v>
      </c>
      <c r="Q13" s="6">
        <v>40127</v>
      </c>
      <c r="R13" s="1" t="s">
        <v>10</v>
      </c>
      <c r="S13" s="8">
        <v>24</v>
      </c>
      <c r="U13" s="1" t="s">
        <v>35</v>
      </c>
      <c r="V13">
        <v>13</v>
      </c>
    </row>
    <row r="14" spans="1:22" ht="12.75">
      <c r="A14" s="6">
        <v>40108</v>
      </c>
      <c r="B14" s="1" t="s">
        <v>16</v>
      </c>
      <c r="C14" s="8">
        <v>38</v>
      </c>
      <c r="E14" s="1" t="s">
        <v>47</v>
      </c>
      <c r="F14">
        <v>13</v>
      </c>
      <c r="I14" s="6">
        <v>40120</v>
      </c>
      <c r="J14" s="1" t="s">
        <v>19</v>
      </c>
      <c r="K14" s="8">
        <v>21</v>
      </c>
      <c r="M14" s="1" t="s">
        <v>45</v>
      </c>
      <c r="N14">
        <v>18</v>
      </c>
      <c r="Q14" s="6">
        <v>40127</v>
      </c>
      <c r="R14" s="1" t="s">
        <v>15</v>
      </c>
      <c r="S14" s="8">
        <v>27</v>
      </c>
      <c r="U14" s="1" t="s">
        <v>46</v>
      </c>
      <c r="V14">
        <v>24</v>
      </c>
    </row>
    <row r="15" spans="1:22" ht="12.75">
      <c r="A15" s="6">
        <v>40109</v>
      </c>
      <c r="B15" s="1" t="s">
        <v>45</v>
      </c>
      <c r="C15" s="8">
        <v>31</v>
      </c>
      <c r="E15" s="1" t="s">
        <v>27</v>
      </c>
      <c r="F15">
        <v>26</v>
      </c>
      <c r="I15" s="6">
        <v>40120</v>
      </c>
      <c r="J15" s="1" t="s">
        <v>19</v>
      </c>
      <c r="K15" s="8">
        <v>26</v>
      </c>
      <c r="M15" s="1" t="s">
        <v>27</v>
      </c>
      <c r="N15">
        <v>6</v>
      </c>
      <c r="Q15" s="6">
        <v>40127</v>
      </c>
      <c r="R15" s="1" t="s">
        <v>46</v>
      </c>
      <c r="S15" s="8">
        <v>31</v>
      </c>
      <c r="U15" s="1" t="s">
        <v>42</v>
      </c>
      <c r="V15">
        <v>25</v>
      </c>
    </row>
    <row r="16" spans="1:22" ht="12.75">
      <c r="A16" s="6">
        <v>40110</v>
      </c>
      <c r="B16" s="1" t="s">
        <v>27</v>
      </c>
      <c r="C16" s="8">
        <v>34</v>
      </c>
      <c r="E16" s="1" t="s">
        <v>39</v>
      </c>
      <c r="F16">
        <v>24</v>
      </c>
      <c r="I16" s="6">
        <v>40120</v>
      </c>
      <c r="J16" s="1" t="s">
        <v>45</v>
      </c>
      <c r="K16" s="8">
        <v>35</v>
      </c>
      <c r="M16" s="1" t="s">
        <v>22</v>
      </c>
      <c r="N16">
        <v>31</v>
      </c>
      <c r="Q16" s="6">
        <v>40127</v>
      </c>
      <c r="R16" s="1" t="s">
        <v>11</v>
      </c>
      <c r="S16" s="8">
        <v>16</v>
      </c>
      <c r="U16" s="1" t="s">
        <v>38</v>
      </c>
      <c r="V16">
        <v>14</v>
      </c>
    </row>
    <row r="17" spans="1:22" ht="12.75">
      <c r="A17" s="6">
        <v>40110</v>
      </c>
      <c r="B17" s="1" t="s">
        <v>16</v>
      </c>
      <c r="C17" s="8">
        <v>28</v>
      </c>
      <c r="E17" s="1" t="s">
        <v>45</v>
      </c>
      <c r="F17">
        <v>19</v>
      </c>
      <c r="I17" s="6">
        <v>40121</v>
      </c>
      <c r="J17" s="1" t="s">
        <v>30</v>
      </c>
      <c r="K17" s="8">
        <v>23</v>
      </c>
      <c r="M17" s="1" t="s">
        <v>34</v>
      </c>
      <c r="N17">
        <v>7</v>
      </c>
      <c r="Q17" s="6">
        <v>40128</v>
      </c>
      <c r="R17" s="1" t="s">
        <v>25</v>
      </c>
      <c r="S17" s="8">
        <v>19</v>
      </c>
      <c r="U17" s="1" t="s">
        <v>35</v>
      </c>
      <c r="V17">
        <v>9</v>
      </c>
    </row>
    <row r="18" spans="1:22" ht="12.75">
      <c r="A18" s="6">
        <v>40110</v>
      </c>
      <c r="B18" s="1" t="s">
        <v>47</v>
      </c>
      <c r="C18" s="8">
        <v>28</v>
      </c>
      <c r="E18" s="1" t="s">
        <v>40</v>
      </c>
      <c r="F18">
        <v>14</v>
      </c>
      <c r="I18" s="6">
        <v>40121</v>
      </c>
      <c r="J18" s="1" t="s">
        <v>29</v>
      </c>
      <c r="K18" s="8">
        <v>30</v>
      </c>
      <c r="M18" s="1" t="s">
        <v>22</v>
      </c>
      <c r="N18">
        <v>10</v>
      </c>
      <c r="Q18" s="6">
        <v>40128</v>
      </c>
      <c r="R18" s="1" t="s">
        <v>48</v>
      </c>
      <c r="S18" s="8">
        <v>27</v>
      </c>
      <c r="U18" s="1" t="s">
        <v>29</v>
      </c>
      <c r="V18">
        <v>24</v>
      </c>
    </row>
    <row r="19" spans="1:22" ht="12.75">
      <c r="A19" s="6">
        <v>40110</v>
      </c>
      <c r="B19" s="1" t="s">
        <v>47</v>
      </c>
      <c r="C19" s="8">
        <v>30</v>
      </c>
      <c r="E19" s="1" t="s">
        <v>30</v>
      </c>
      <c r="F19">
        <v>25</v>
      </c>
      <c r="I19" s="6">
        <v>40122</v>
      </c>
      <c r="J19" s="1" t="s">
        <v>34</v>
      </c>
      <c r="K19" s="8">
        <v>13</v>
      </c>
      <c r="M19" s="1" t="s">
        <v>40</v>
      </c>
      <c r="N19">
        <v>0</v>
      </c>
      <c r="Q19" s="6">
        <v>40129</v>
      </c>
      <c r="R19" s="1" t="s">
        <v>30</v>
      </c>
      <c r="S19" s="8">
        <v>34</v>
      </c>
      <c r="T19" s="3"/>
      <c r="U19" s="1" t="s">
        <v>42</v>
      </c>
      <c r="V19">
        <v>31</v>
      </c>
    </row>
    <row r="20" spans="1:22" ht="12.75">
      <c r="A20" s="6">
        <v>40111</v>
      </c>
      <c r="B20" s="1" t="s">
        <v>18</v>
      </c>
      <c r="C20" s="8">
        <v>31</v>
      </c>
      <c r="E20" s="1" t="s">
        <v>16</v>
      </c>
      <c r="F20">
        <v>24</v>
      </c>
      <c r="I20" s="6">
        <v>40122</v>
      </c>
      <c r="J20" s="1" t="s">
        <v>29</v>
      </c>
      <c r="K20" s="8">
        <v>19</v>
      </c>
      <c r="M20" s="1" t="s">
        <v>35</v>
      </c>
      <c r="N20">
        <v>17</v>
      </c>
      <c r="Q20" s="6">
        <v>40134</v>
      </c>
      <c r="R20" s="1" t="s">
        <v>39</v>
      </c>
      <c r="S20" s="8">
        <v>40</v>
      </c>
      <c r="T20" s="3" t="s">
        <v>49</v>
      </c>
      <c r="U20" s="1" t="s">
        <v>19</v>
      </c>
      <c r="V20">
        <v>14</v>
      </c>
    </row>
    <row r="21" spans="1:22" ht="12.75">
      <c r="A21" s="6">
        <v>40113</v>
      </c>
      <c r="B21" s="1" t="s">
        <v>38</v>
      </c>
      <c r="C21" s="8">
        <v>30</v>
      </c>
      <c r="E21" s="1" t="s">
        <v>15</v>
      </c>
      <c r="F21" s="8">
        <v>27</v>
      </c>
      <c r="G21" s="3" t="s">
        <v>37</v>
      </c>
      <c r="I21" s="6">
        <v>40123</v>
      </c>
      <c r="J21" s="1" t="s">
        <v>38</v>
      </c>
      <c r="K21" s="8">
        <v>20</v>
      </c>
      <c r="M21" s="1" t="s">
        <v>10</v>
      </c>
      <c r="N21">
        <v>19</v>
      </c>
      <c r="Q21" s="6">
        <v>40138</v>
      </c>
      <c r="R21" s="1" t="s">
        <v>11</v>
      </c>
      <c r="S21" s="8">
        <v>44</v>
      </c>
      <c r="T21" s="3" t="s">
        <v>49</v>
      </c>
      <c r="U21" s="1" t="s">
        <v>39</v>
      </c>
      <c r="V21">
        <v>28</v>
      </c>
    </row>
    <row r="23" spans="1:2" ht="12.75">
      <c r="A23" s="1" t="s">
        <v>120</v>
      </c>
      <c r="B23" s="17">
        <f>(SUM(C6:C21)+SUM(F6:F21)+SUM(K6:K21)+SUM(N6:N21)+SUM(S6:S21)+SUM(V6:V21))/96</f>
        <v>22.166666666666668</v>
      </c>
    </row>
    <row r="24" ht="12.75">
      <c r="B24" s="16"/>
    </row>
    <row r="25" ht="12.75">
      <c r="A25" s="1" t="s">
        <v>56</v>
      </c>
    </row>
    <row r="29" spans="15:17" ht="12.75">
      <c r="O29" s="1"/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spans="9:17" ht="12.75"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ht="12.75">
      <c r="I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ht="12.75">
      <c r="I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4"/>
  <sheetViews>
    <sheetView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10" t="s">
        <v>12</v>
      </c>
    </row>
    <row r="4" ht="12.75">
      <c r="K4" s="10"/>
    </row>
    <row r="6" spans="1:22" ht="12.75">
      <c r="A6" s="6">
        <v>40075</v>
      </c>
      <c r="B6" s="1" t="s">
        <v>10</v>
      </c>
      <c r="C6" s="8">
        <v>17</v>
      </c>
      <c r="E6" s="1" t="s">
        <v>11</v>
      </c>
      <c r="F6">
        <v>13</v>
      </c>
      <c r="I6" s="6">
        <v>40086</v>
      </c>
      <c r="J6" s="1" t="s">
        <v>11</v>
      </c>
      <c r="K6" s="8">
        <v>34</v>
      </c>
      <c r="M6" s="1" t="s">
        <v>22</v>
      </c>
      <c r="N6">
        <v>31</v>
      </c>
      <c r="Q6" s="6">
        <v>40096</v>
      </c>
      <c r="R6" s="1" t="s">
        <v>39</v>
      </c>
      <c r="S6" s="8">
        <v>37</v>
      </c>
      <c r="U6" s="1" t="s">
        <v>24</v>
      </c>
      <c r="V6">
        <v>10</v>
      </c>
    </row>
    <row r="7" spans="1:22" ht="12.75">
      <c r="A7" s="6">
        <v>40075</v>
      </c>
      <c r="B7" s="1" t="s">
        <v>16</v>
      </c>
      <c r="C7" s="8">
        <v>25</v>
      </c>
      <c r="E7" s="1" t="s">
        <v>15</v>
      </c>
      <c r="F7">
        <v>10</v>
      </c>
      <c r="I7" s="6">
        <v>40088</v>
      </c>
      <c r="J7" s="1" t="s">
        <v>39</v>
      </c>
      <c r="K7" s="8">
        <v>23</v>
      </c>
      <c r="M7" s="1" t="s">
        <v>16</v>
      </c>
      <c r="N7">
        <v>13</v>
      </c>
      <c r="Q7" s="6">
        <v>40097</v>
      </c>
      <c r="R7" s="1" t="s">
        <v>30</v>
      </c>
      <c r="S7" s="8">
        <v>24</v>
      </c>
      <c r="U7" s="1" t="s">
        <v>45</v>
      </c>
      <c r="V7">
        <v>21</v>
      </c>
    </row>
    <row r="8" spans="1:22" ht="12.75">
      <c r="A8" s="6">
        <v>40075</v>
      </c>
      <c r="B8" s="1" t="s">
        <v>19</v>
      </c>
      <c r="C8" s="8">
        <v>20</v>
      </c>
      <c r="E8" s="1" t="s">
        <v>18</v>
      </c>
      <c r="F8">
        <v>10</v>
      </c>
      <c r="I8" s="6">
        <v>40089</v>
      </c>
      <c r="J8" s="1" t="s">
        <v>39</v>
      </c>
      <c r="K8" s="8">
        <v>37</v>
      </c>
      <c r="M8" s="1" t="s">
        <v>26</v>
      </c>
      <c r="N8">
        <v>14</v>
      </c>
      <c r="Q8" s="6">
        <v>40097</v>
      </c>
      <c r="R8" s="1" t="s">
        <v>25</v>
      </c>
      <c r="S8" s="8">
        <v>30</v>
      </c>
      <c r="U8" s="1" t="s">
        <v>46</v>
      </c>
      <c r="V8">
        <v>17</v>
      </c>
    </row>
    <row r="9" spans="1:22" ht="12.75">
      <c r="A9" s="6">
        <v>40075</v>
      </c>
      <c r="B9" s="1" t="s">
        <v>23</v>
      </c>
      <c r="C9" s="8">
        <v>19</v>
      </c>
      <c r="E9" s="1" t="s">
        <v>22</v>
      </c>
      <c r="F9">
        <v>5</v>
      </c>
      <c r="I9" s="6">
        <v>40089</v>
      </c>
      <c r="J9" s="1" t="s">
        <v>29</v>
      </c>
      <c r="K9" s="8">
        <v>19</v>
      </c>
      <c r="M9" s="1" t="s">
        <v>39</v>
      </c>
      <c r="N9">
        <v>16</v>
      </c>
      <c r="O9" s="3" t="s">
        <v>37</v>
      </c>
      <c r="Q9" s="6">
        <v>40097</v>
      </c>
      <c r="R9" s="1" t="s">
        <v>42</v>
      </c>
      <c r="S9" s="8">
        <v>24</v>
      </c>
      <c r="U9" s="1" t="s">
        <v>34</v>
      </c>
      <c r="V9">
        <v>20</v>
      </c>
    </row>
    <row r="10" spans="1:22" ht="12.75">
      <c r="A10" s="6">
        <v>40075</v>
      </c>
      <c r="B10" s="1" t="s">
        <v>24</v>
      </c>
      <c r="C10" s="8">
        <v>23</v>
      </c>
      <c r="E10" s="1" t="s">
        <v>15</v>
      </c>
      <c r="F10">
        <v>10</v>
      </c>
      <c r="I10" s="6">
        <v>40089</v>
      </c>
      <c r="J10" s="1" t="s">
        <v>29</v>
      </c>
      <c r="K10" s="8">
        <v>31</v>
      </c>
      <c r="M10" s="1" t="s">
        <v>25</v>
      </c>
      <c r="N10">
        <v>17</v>
      </c>
      <c r="Q10" s="6">
        <v>40098</v>
      </c>
      <c r="R10" s="1" t="s">
        <v>35</v>
      </c>
      <c r="S10" s="8">
        <v>30</v>
      </c>
      <c r="U10" s="1" t="s">
        <v>42</v>
      </c>
      <c r="V10">
        <v>28</v>
      </c>
    </row>
    <row r="11" spans="1:22" ht="12.75">
      <c r="A11" s="6">
        <v>40076</v>
      </c>
      <c r="B11" s="1" t="s">
        <v>15</v>
      </c>
      <c r="C11" s="8">
        <v>38</v>
      </c>
      <c r="E11" s="1" t="s">
        <v>25</v>
      </c>
      <c r="F11">
        <v>19</v>
      </c>
      <c r="I11" s="6">
        <v>40090</v>
      </c>
      <c r="J11" s="1" t="s">
        <v>40</v>
      </c>
      <c r="K11" s="8">
        <v>24</v>
      </c>
      <c r="M11" s="1" t="s">
        <v>38</v>
      </c>
      <c r="N11">
        <v>21</v>
      </c>
      <c r="Q11" s="6">
        <v>40098</v>
      </c>
      <c r="R11" s="1" t="s">
        <v>47</v>
      </c>
      <c r="S11" s="8">
        <v>24</v>
      </c>
      <c r="U11" s="1" t="s">
        <v>23</v>
      </c>
      <c r="V11">
        <v>17</v>
      </c>
    </row>
    <row r="12" spans="1:22" ht="12.75">
      <c r="A12" s="6">
        <v>40078</v>
      </c>
      <c r="B12" s="1" t="s">
        <v>27</v>
      </c>
      <c r="C12" s="8">
        <v>18</v>
      </c>
      <c r="E12" s="1" t="s">
        <v>26</v>
      </c>
      <c r="F12">
        <v>17</v>
      </c>
      <c r="I12" s="6">
        <v>40090</v>
      </c>
      <c r="J12" s="1" t="s">
        <v>26</v>
      </c>
      <c r="K12" s="8">
        <v>26</v>
      </c>
      <c r="M12" s="1" t="s">
        <v>40</v>
      </c>
      <c r="N12">
        <v>16</v>
      </c>
      <c r="Q12" s="6">
        <v>40099</v>
      </c>
      <c r="R12" s="1" t="s">
        <v>47</v>
      </c>
      <c r="S12" s="8">
        <v>30</v>
      </c>
      <c r="U12" s="1" t="s">
        <v>48</v>
      </c>
      <c r="V12">
        <v>0</v>
      </c>
    </row>
    <row r="13" spans="1:22" ht="12.75">
      <c r="A13" s="6">
        <v>40079</v>
      </c>
      <c r="B13" s="1" t="s">
        <v>16</v>
      </c>
      <c r="C13" s="8">
        <v>34</v>
      </c>
      <c r="E13" s="1" t="s">
        <v>22</v>
      </c>
      <c r="F13">
        <v>17</v>
      </c>
      <c r="I13" s="6">
        <v>40092</v>
      </c>
      <c r="J13" s="1" t="s">
        <v>24</v>
      </c>
      <c r="K13" s="8">
        <v>23</v>
      </c>
      <c r="M13" s="1" t="s">
        <v>18</v>
      </c>
      <c r="N13">
        <v>16</v>
      </c>
      <c r="Q13" s="6">
        <v>40099</v>
      </c>
      <c r="R13" s="1" t="s">
        <v>38</v>
      </c>
      <c r="S13" s="8">
        <v>20</v>
      </c>
      <c r="U13" s="1" t="s">
        <v>46</v>
      </c>
      <c r="V13">
        <v>10</v>
      </c>
    </row>
    <row r="14" spans="1:22" ht="12.75">
      <c r="A14" s="6">
        <v>40080</v>
      </c>
      <c r="B14" s="1" t="s">
        <v>15</v>
      </c>
      <c r="C14" s="8">
        <v>28</v>
      </c>
      <c r="E14" s="1" t="s">
        <v>29</v>
      </c>
      <c r="F14">
        <v>20</v>
      </c>
      <c r="I14" s="6">
        <v>40093</v>
      </c>
      <c r="J14" s="1" t="s">
        <v>26</v>
      </c>
      <c r="K14" s="8">
        <v>17</v>
      </c>
      <c r="M14" s="1" t="s">
        <v>42</v>
      </c>
      <c r="N14">
        <v>10</v>
      </c>
      <c r="Q14" s="6">
        <v>40099</v>
      </c>
      <c r="R14" s="1" t="s">
        <v>45</v>
      </c>
      <c r="S14" s="8">
        <v>24</v>
      </c>
      <c r="U14" s="1" t="s">
        <v>10</v>
      </c>
      <c r="V14">
        <v>21</v>
      </c>
    </row>
    <row r="15" spans="1:22" ht="12.75">
      <c r="A15" s="6">
        <v>40080</v>
      </c>
      <c r="B15" s="1" t="s">
        <v>10</v>
      </c>
      <c r="C15" s="8">
        <v>45</v>
      </c>
      <c r="E15" s="1" t="s">
        <v>30</v>
      </c>
      <c r="F15">
        <v>21</v>
      </c>
      <c r="I15" s="6">
        <v>40093</v>
      </c>
      <c r="J15" s="1" t="s">
        <v>16</v>
      </c>
      <c r="K15" s="8">
        <v>34</v>
      </c>
      <c r="M15" s="1" t="s">
        <v>35</v>
      </c>
      <c r="N15">
        <v>20</v>
      </c>
      <c r="Q15" s="6">
        <v>40099</v>
      </c>
      <c r="R15" s="1" t="s">
        <v>38</v>
      </c>
      <c r="S15" s="8">
        <v>27</v>
      </c>
      <c r="U15" s="1" t="s">
        <v>18</v>
      </c>
      <c r="V15">
        <v>10</v>
      </c>
    </row>
    <row r="16" spans="1:22" ht="12.75">
      <c r="A16" s="6">
        <v>40082</v>
      </c>
      <c r="B16" s="1" t="s">
        <v>19</v>
      </c>
      <c r="C16" s="8">
        <v>23</v>
      </c>
      <c r="E16" s="1" t="s">
        <v>34</v>
      </c>
      <c r="F16">
        <v>6</v>
      </c>
      <c r="I16" s="6">
        <v>40093</v>
      </c>
      <c r="J16" s="1" t="s">
        <v>27</v>
      </c>
      <c r="K16" s="8">
        <v>24</v>
      </c>
      <c r="M16" s="1" t="s">
        <v>11</v>
      </c>
      <c r="N16">
        <v>21</v>
      </c>
      <c r="Q16" s="6">
        <v>40099</v>
      </c>
      <c r="R16" s="1" t="s">
        <v>48</v>
      </c>
      <c r="S16" s="8">
        <v>27</v>
      </c>
      <c r="U16" s="1" t="s">
        <v>46</v>
      </c>
      <c r="V16">
        <v>7</v>
      </c>
    </row>
    <row r="17" spans="1:22" ht="12.75">
      <c r="A17" s="6">
        <v>40083</v>
      </c>
      <c r="B17" s="1" t="s">
        <v>35</v>
      </c>
      <c r="C17" s="8">
        <v>17</v>
      </c>
      <c r="E17" s="1" t="s">
        <v>23</v>
      </c>
      <c r="F17">
        <v>9</v>
      </c>
      <c r="I17" s="6">
        <v>40093</v>
      </c>
      <c r="J17" s="1" t="s">
        <v>18</v>
      </c>
      <c r="K17" s="8">
        <v>27</v>
      </c>
      <c r="M17" s="1" t="s">
        <v>30</v>
      </c>
      <c r="N17">
        <v>17</v>
      </c>
      <c r="Q17" s="6">
        <v>40101</v>
      </c>
      <c r="R17" s="1" t="s">
        <v>48</v>
      </c>
      <c r="S17" s="8">
        <v>44</v>
      </c>
      <c r="U17" s="1" t="s">
        <v>34</v>
      </c>
      <c r="V17">
        <v>9</v>
      </c>
    </row>
    <row r="18" spans="1:22" ht="12.75">
      <c r="A18" s="6">
        <v>40084</v>
      </c>
      <c r="B18" s="1" t="s">
        <v>35</v>
      </c>
      <c r="C18" s="8">
        <v>38</v>
      </c>
      <c r="E18" s="1" t="s">
        <v>27</v>
      </c>
      <c r="F18">
        <v>14</v>
      </c>
      <c r="I18" s="6">
        <v>40096</v>
      </c>
      <c r="J18" s="1" t="s">
        <v>29</v>
      </c>
      <c r="K18" s="8">
        <v>31</v>
      </c>
      <c r="M18" s="1" t="s">
        <v>45</v>
      </c>
      <c r="N18">
        <v>23</v>
      </c>
      <c r="Q18" s="6">
        <v>40101</v>
      </c>
      <c r="R18" s="1" t="s">
        <v>47</v>
      </c>
      <c r="S18" s="8">
        <v>37</v>
      </c>
      <c r="U18" s="1" t="s">
        <v>11</v>
      </c>
      <c r="V18">
        <v>31</v>
      </c>
    </row>
    <row r="19" spans="1:22" ht="12.75">
      <c r="A19" s="6">
        <v>40084</v>
      </c>
      <c r="B19" s="1" t="s">
        <v>19</v>
      </c>
      <c r="C19" s="8">
        <v>27</v>
      </c>
      <c r="E19" s="1" t="s">
        <v>30</v>
      </c>
      <c r="F19">
        <v>24</v>
      </c>
      <c r="G19" s="3" t="s">
        <v>37</v>
      </c>
      <c r="I19" s="6">
        <v>40096</v>
      </c>
      <c r="J19" s="1" t="s">
        <v>40</v>
      </c>
      <c r="K19" s="8">
        <v>20</v>
      </c>
      <c r="M19" s="1" t="s">
        <v>22</v>
      </c>
      <c r="N19">
        <v>10</v>
      </c>
      <c r="Q19" s="6">
        <v>40101</v>
      </c>
      <c r="R19" s="1" t="s">
        <v>10</v>
      </c>
      <c r="S19" s="8">
        <v>32</v>
      </c>
      <c r="T19" s="3"/>
      <c r="U19" s="1" t="s">
        <v>46</v>
      </c>
      <c r="V19">
        <v>16</v>
      </c>
    </row>
    <row r="20" spans="1:22" ht="12.75">
      <c r="A20" s="6">
        <v>40085</v>
      </c>
      <c r="B20" s="1" t="s">
        <v>24</v>
      </c>
      <c r="C20" s="8">
        <v>24</v>
      </c>
      <c r="E20" s="1" t="s">
        <v>34</v>
      </c>
      <c r="F20">
        <v>10</v>
      </c>
      <c r="I20" s="6">
        <v>40096</v>
      </c>
      <c r="J20" s="1" t="s">
        <v>40</v>
      </c>
      <c r="K20" s="8">
        <v>27</v>
      </c>
      <c r="M20" s="1" t="s">
        <v>27</v>
      </c>
      <c r="N20">
        <v>22</v>
      </c>
      <c r="Q20" s="6">
        <v>40102</v>
      </c>
      <c r="R20" s="1" t="s">
        <v>47</v>
      </c>
      <c r="S20" s="8">
        <v>34</v>
      </c>
      <c r="T20" s="3" t="s">
        <v>49</v>
      </c>
      <c r="U20" s="1" t="s">
        <v>42</v>
      </c>
      <c r="V20">
        <v>24</v>
      </c>
    </row>
    <row r="21" spans="1:22" ht="12.75">
      <c r="A21" s="6">
        <v>40085</v>
      </c>
      <c r="B21" s="1" t="s">
        <v>38</v>
      </c>
      <c r="C21" s="8">
        <v>24</v>
      </c>
      <c r="E21" s="1" t="s">
        <v>23</v>
      </c>
      <c r="F21">
        <v>21</v>
      </c>
      <c r="G21" s="3" t="s">
        <v>37</v>
      </c>
      <c r="I21" s="6">
        <v>40096</v>
      </c>
      <c r="J21" s="1" t="s">
        <v>25</v>
      </c>
      <c r="K21" s="8">
        <v>20</v>
      </c>
      <c r="M21" s="1" t="s">
        <v>45</v>
      </c>
      <c r="N21">
        <v>17</v>
      </c>
      <c r="Q21" s="6">
        <v>40114</v>
      </c>
      <c r="R21" s="1" t="s">
        <v>19</v>
      </c>
      <c r="S21" s="8">
        <v>23</v>
      </c>
      <c r="T21" s="3" t="s">
        <v>53</v>
      </c>
      <c r="U21" s="1" t="s">
        <v>48</v>
      </c>
      <c r="V21">
        <v>17</v>
      </c>
    </row>
    <row r="23" spans="1:2" ht="12.75">
      <c r="A23" s="1" t="s">
        <v>120</v>
      </c>
      <c r="B23" s="17">
        <f>(SUM(C6:C21)+SUM(F6:F21)+SUM(K6:K21)+SUM(N6:N21)+SUM(S6:S21)+SUM(V6:V21))/96</f>
        <v>21.583333333333332</v>
      </c>
    </row>
    <row r="24" ht="12.75">
      <c r="B24" s="16"/>
    </row>
    <row r="25" ht="12.75">
      <c r="A25" s="1" t="s">
        <v>51</v>
      </c>
    </row>
    <row r="26" ht="12.75">
      <c r="A26" s="1" t="s">
        <v>52</v>
      </c>
    </row>
    <row r="31" spans="15:17" ht="12.75">
      <c r="O31" s="1"/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spans="9:17" ht="12.75"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ht="12.75">
      <c r="I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Q62" s="6"/>
    </row>
    <row r="63" spans="1:17" ht="12.75">
      <c r="A63" s="6"/>
      <c r="Q63" s="6"/>
    </row>
    <row r="64" spans="1:17" ht="12.75">
      <c r="A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ht="12.75">
      <c r="I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  <row r="92" spans="1:17" ht="12.75">
      <c r="A92" s="6"/>
      <c r="I92" s="6"/>
      <c r="Q92" s="6"/>
    </row>
    <row r="93" spans="1:17" ht="12.75">
      <c r="A93" s="6"/>
      <c r="I93" s="6"/>
      <c r="Q93" s="6"/>
    </row>
    <row r="94" spans="1:17" ht="12.75">
      <c r="A94" s="6"/>
      <c r="I94" s="6"/>
      <c r="Q94" s="6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HP Authorized Customer</cp:lastModifiedBy>
  <dcterms:created xsi:type="dcterms:W3CDTF">2004-09-04T03:30:08Z</dcterms:created>
  <dcterms:modified xsi:type="dcterms:W3CDTF">2010-02-27T21:20:34Z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